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1\Desktop\ネット在庫表\"/>
    </mc:Choice>
  </mc:AlternateContent>
  <xr:revisionPtr revIDLastSave="0" documentId="8_{755A8507-CB69-4471-AADE-2F45BDCD23BF}" xr6:coauthVersionLast="47" xr6:coauthVersionMax="47" xr10:uidLastSave="{00000000-0000-0000-0000-000000000000}"/>
  <bookViews>
    <workbookView xWindow="-108" yWindow="-108" windowWidth="23256" windowHeight="12456" xr2:uid="{B361CCA3-FFE6-471D-AB14-87CB2E73CD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5" i="1" l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F125" i="1"/>
  <c r="E125" i="1"/>
  <c r="C125" i="1"/>
  <c r="B125" i="1"/>
  <c r="A125" i="1"/>
  <c r="D125" i="1" s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F124" i="1"/>
  <c r="E124" i="1"/>
  <c r="C124" i="1"/>
  <c r="B124" i="1"/>
  <c r="A124" i="1"/>
  <c r="D124" i="1" s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F123" i="1"/>
  <c r="E123" i="1"/>
  <c r="C123" i="1"/>
  <c r="B123" i="1"/>
  <c r="A123" i="1"/>
  <c r="D123" i="1" s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F122" i="1"/>
  <c r="E122" i="1"/>
  <c r="C122" i="1"/>
  <c r="B122" i="1"/>
  <c r="A122" i="1"/>
  <c r="D122" i="1" s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F121" i="1"/>
  <c r="E121" i="1"/>
  <c r="C121" i="1"/>
  <c r="B121" i="1"/>
  <c r="A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F120" i="1"/>
  <c r="E120" i="1"/>
  <c r="D120" i="1"/>
  <c r="H120" i="1" s="1"/>
  <c r="C120" i="1"/>
  <c r="B120" i="1"/>
  <c r="A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F119" i="1"/>
  <c r="E119" i="1"/>
  <c r="C119" i="1"/>
  <c r="B119" i="1"/>
  <c r="A119" i="1"/>
  <c r="D119" i="1" s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F118" i="1"/>
  <c r="E118" i="1"/>
  <c r="C118" i="1"/>
  <c r="B118" i="1"/>
  <c r="A118" i="1"/>
  <c r="D118" i="1" s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F117" i="1"/>
  <c r="E117" i="1"/>
  <c r="C117" i="1"/>
  <c r="B117" i="1"/>
  <c r="D117" i="1" s="1"/>
  <c r="A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F116" i="1"/>
  <c r="E116" i="1"/>
  <c r="C116" i="1"/>
  <c r="B116" i="1"/>
  <c r="A116" i="1"/>
  <c r="D116" i="1" s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F115" i="1"/>
  <c r="E115" i="1"/>
  <c r="C115" i="1"/>
  <c r="B115" i="1"/>
  <c r="A115" i="1"/>
  <c r="D115" i="1" s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F114" i="1"/>
  <c r="E114" i="1"/>
  <c r="C114" i="1"/>
  <c r="B114" i="1"/>
  <c r="A114" i="1"/>
  <c r="D114" i="1" s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F113" i="1"/>
  <c r="E113" i="1"/>
  <c r="C113" i="1"/>
  <c r="B113" i="1"/>
  <c r="A113" i="1"/>
  <c r="D113" i="1" s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F112" i="1"/>
  <c r="E112" i="1"/>
  <c r="D112" i="1"/>
  <c r="H112" i="1" s="1"/>
  <c r="C112" i="1"/>
  <c r="B112" i="1"/>
  <c r="A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F111" i="1"/>
  <c r="E111" i="1"/>
  <c r="C111" i="1"/>
  <c r="B111" i="1"/>
  <c r="A111" i="1"/>
  <c r="D111" i="1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F110" i="1"/>
  <c r="E110" i="1"/>
  <c r="C110" i="1"/>
  <c r="B110" i="1"/>
  <c r="A110" i="1"/>
  <c r="D110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F109" i="1"/>
  <c r="E109" i="1"/>
  <c r="C109" i="1"/>
  <c r="B109" i="1"/>
  <c r="D109" i="1" s="1"/>
  <c r="A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F108" i="1"/>
  <c r="E108" i="1"/>
  <c r="C108" i="1"/>
  <c r="B108" i="1"/>
  <c r="A108" i="1"/>
  <c r="D108" i="1" s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F107" i="1"/>
  <c r="E107" i="1"/>
  <c r="C107" i="1"/>
  <c r="B107" i="1"/>
  <c r="A107" i="1"/>
  <c r="D107" i="1" s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F106" i="1"/>
  <c r="E106" i="1"/>
  <c r="C106" i="1"/>
  <c r="B106" i="1"/>
  <c r="A106" i="1"/>
  <c r="D106" i="1" s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F105" i="1"/>
  <c r="E105" i="1"/>
  <c r="C105" i="1"/>
  <c r="D105" i="1" s="1"/>
  <c r="B105" i="1"/>
  <c r="A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F104" i="1"/>
  <c r="E104" i="1"/>
  <c r="D104" i="1"/>
  <c r="H104" i="1" s="1"/>
  <c r="C104" i="1"/>
  <c r="B104" i="1"/>
  <c r="A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F103" i="1"/>
  <c r="E103" i="1"/>
  <c r="C103" i="1"/>
  <c r="B103" i="1"/>
  <c r="A103" i="1"/>
  <c r="D103" i="1" s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F102" i="1"/>
  <c r="E102" i="1"/>
  <c r="C102" i="1"/>
  <c r="B102" i="1"/>
  <c r="A102" i="1"/>
  <c r="D102" i="1" s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F101" i="1"/>
  <c r="E101" i="1"/>
  <c r="C101" i="1"/>
  <c r="B101" i="1"/>
  <c r="A101" i="1"/>
  <c r="D101" i="1" s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F100" i="1"/>
  <c r="E100" i="1"/>
  <c r="C100" i="1"/>
  <c r="B100" i="1"/>
  <c r="A100" i="1"/>
  <c r="D100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F99" i="1"/>
  <c r="E99" i="1"/>
  <c r="C99" i="1"/>
  <c r="B99" i="1"/>
  <c r="A99" i="1"/>
  <c r="D99" i="1" s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F98" i="1"/>
  <c r="E98" i="1"/>
  <c r="C98" i="1"/>
  <c r="B98" i="1"/>
  <c r="D98" i="1" s="1"/>
  <c r="A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F97" i="1"/>
  <c r="E97" i="1"/>
  <c r="C97" i="1"/>
  <c r="D97" i="1" s="1"/>
  <c r="B97" i="1"/>
  <c r="A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F96" i="1"/>
  <c r="E96" i="1"/>
  <c r="D96" i="1"/>
  <c r="H96" i="1" s="1"/>
  <c r="C96" i="1"/>
  <c r="B96" i="1"/>
  <c r="A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F95" i="1"/>
  <c r="E95" i="1"/>
  <c r="C95" i="1"/>
  <c r="D95" i="1" s="1"/>
  <c r="B95" i="1"/>
  <c r="A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F94" i="1"/>
  <c r="E94" i="1"/>
  <c r="C94" i="1"/>
  <c r="B94" i="1"/>
  <c r="A94" i="1"/>
  <c r="D94" i="1" s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F93" i="1"/>
  <c r="E93" i="1"/>
  <c r="C93" i="1"/>
  <c r="B93" i="1"/>
  <c r="A93" i="1"/>
  <c r="D93" i="1" s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F92" i="1"/>
  <c r="E92" i="1"/>
  <c r="C92" i="1"/>
  <c r="B92" i="1"/>
  <c r="A92" i="1"/>
  <c r="D92" i="1" s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F91" i="1"/>
  <c r="E91" i="1"/>
  <c r="C91" i="1"/>
  <c r="B91" i="1"/>
  <c r="A91" i="1"/>
  <c r="D91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F90" i="1"/>
  <c r="E90" i="1"/>
  <c r="C90" i="1"/>
  <c r="B90" i="1"/>
  <c r="D90" i="1" s="1"/>
  <c r="A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E89" i="1"/>
  <c r="C89" i="1"/>
  <c r="D89" i="1" s="1"/>
  <c r="B89" i="1"/>
  <c r="A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F88" i="1"/>
  <c r="E88" i="1"/>
  <c r="D88" i="1"/>
  <c r="H88" i="1" s="1"/>
  <c r="C88" i="1"/>
  <c r="B88" i="1"/>
  <c r="A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F87" i="1"/>
  <c r="E87" i="1"/>
  <c r="C87" i="1"/>
  <c r="D87" i="1" s="1"/>
  <c r="B87" i="1"/>
  <c r="A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F86" i="1"/>
  <c r="E86" i="1"/>
  <c r="C86" i="1"/>
  <c r="B86" i="1"/>
  <c r="A86" i="1"/>
  <c r="D86" i="1" s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F85" i="1"/>
  <c r="E85" i="1"/>
  <c r="C85" i="1"/>
  <c r="B85" i="1"/>
  <c r="A85" i="1"/>
  <c r="D85" i="1" s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F84" i="1"/>
  <c r="E84" i="1"/>
  <c r="C84" i="1"/>
  <c r="B84" i="1"/>
  <c r="A84" i="1"/>
  <c r="D84" i="1" s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F83" i="1"/>
  <c r="E83" i="1"/>
  <c r="C83" i="1"/>
  <c r="B83" i="1"/>
  <c r="A83" i="1"/>
  <c r="D83" i="1" s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F82" i="1"/>
  <c r="E82" i="1"/>
  <c r="C82" i="1"/>
  <c r="B82" i="1"/>
  <c r="D82" i="1" s="1"/>
  <c r="A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F81" i="1"/>
  <c r="E81" i="1"/>
  <c r="C81" i="1"/>
  <c r="D81" i="1" s="1"/>
  <c r="B81" i="1"/>
  <c r="A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F80" i="1"/>
  <c r="E80" i="1"/>
  <c r="D80" i="1"/>
  <c r="H80" i="1" s="1"/>
  <c r="C80" i="1"/>
  <c r="B80" i="1"/>
  <c r="A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F79" i="1"/>
  <c r="E79" i="1"/>
  <c r="C79" i="1"/>
  <c r="B79" i="1"/>
  <c r="D79" i="1" s="1"/>
  <c r="A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F78" i="1"/>
  <c r="E78" i="1"/>
  <c r="C78" i="1"/>
  <c r="B78" i="1"/>
  <c r="A78" i="1"/>
  <c r="D78" i="1" s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F77" i="1"/>
  <c r="E77" i="1"/>
  <c r="C77" i="1"/>
  <c r="B77" i="1"/>
  <c r="A77" i="1"/>
  <c r="D77" i="1" s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F76" i="1"/>
  <c r="E76" i="1"/>
  <c r="C76" i="1"/>
  <c r="B76" i="1"/>
  <c r="A76" i="1"/>
  <c r="D76" i="1" s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F75" i="1"/>
  <c r="E75" i="1"/>
  <c r="C75" i="1"/>
  <c r="B75" i="1"/>
  <c r="A75" i="1"/>
  <c r="D75" i="1" s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F74" i="1"/>
  <c r="E74" i="1"/>
  <c r="C74" i="1"/>
  <c r="B74" i="1"/>
  <c r="D74" i="1" s="1"/>
  <c r="A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F73" i="1"/>
  <c r="E73" i="1"/>
  <c r="C73" i="1"/>
  <c r="D73" i="1" s="1"/>
  <c r="B73" i="1"/>
  <c r="A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F72" i="1"/>
  <c r="E72" i="1"/>
  <c r="D72" i="1"/>
  <c r="G72" i="1" s="1"/>
  <c r="C72" i="1"/>
  <c r="B72" i="1"/>
  <c r="A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F71" i="1"/>
  <c r="E71" i="1"/>
  <c r="C71" i="1"/>
  <c r="B71" i="1"/>
  <c r="A71" i="1"/>
  <c r="D71" i="1" s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F70" i="1"/>
  <c r="E70" i="1"/>
  <c r="C70" i="1"/>
  <c r="B70" i="1"/>
  <c r="A70" i="1"/>
  <c r="D70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F69" i="1"/>
  <c r="E69" i="1"/>
  <c r="C69" i="1"/>
  <c r="B69" i="1"/>
  <c r="A69" i="1"/>
  <c r="D69" i="1" s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F68" i="1"/>
  <c r="E68" i="1"/>
  <c r="C68" i="1"/>
  <c r="B68" i="1"/>
  <c r="A68" i="1"/>
  <c r="D68" i="1" s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F67" i="1"/>
  <c r="E67" i="1"/>
  <c r="C67" i="1"/>
  <c r="B67" i="1"/>
  <c r="A67" i="1"/>
  <c r="D67" i="1" s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F66" i="1"/>
  <c r="E66" i="1"/>
  <c r="C66" i="1"/>
  <c r="B66" i="1"/>
  <c r="D66" i="1" s="1"/>
  <c r="A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F65" i="1"/>
  <c r="E65" i="1"/>
  <c r="C65" i="1"/>
  <c r="D65" i="1" s="1"/>
  <c r="B65" i="1"/>
  <c r="A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F64" i="1"/>
  <c r="E64" i="1"/>
  <c r="D64" i="1"/>
  <c r="H64" i="1" s="1"/>
  <c r="C64" i="1"/>
  <c r="B64" i="1"/>
  <c r="A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F63" i="1"/>
  <c r="E63" i="1"/>
  <c r="C63" i="1"/>
  <c r="B63" i="1"/>
  <c r="A63" i="1"/>
  <c r="D63" i="1" s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F62" i="1"/>
  <c r="E62" i="1"/>
  <c r="C62" i="1"/>
  <c r="B62" i="1"/>
  <c r="A62" i="1"/>
  <c r="D62" i="1" s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F61" i="1"/>
  <c r="E61" i="1"/>
  <c r="C61" i="1"/>
  <c r="B61" i="1"/>
  <c r="A61" i="1"/>
  <c r="D61" i="1" s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F60" i="1"/>
  <c r="E60" i="1"/>
  <c r="C60" i="1"/>
  <c r="B60" i="1"/>
  <c r="A60" i="1"/>
  <c r="D60" i="1" s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F59" i="1"/>
  <c r="E59" i="1"/>
  <c r="C59" i="1"/>
  <c r="B59" i="1"/>
  <c r="A59" i="1"/>
  <c r="D59" i="1" s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F58" i="1"/>
  <c r="E58" i="1"/>
  <c r="C58" i="1"/>
  <c r="B58" i="1"/>
  <c r="D58" i="1" s="1"/>
  <c r="A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F57" i="1"/>
  <c r="E57" i="1"/>
  <c r="C57" i="1"/>
  <c r="D57" i="1" s="1"/>
  <c r="B57" i="1"/>
  <c r="A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F56" i="1"/>
  <c r="E56" i="1"/>
  <c r="D56" i="1"/>
  <c r="G56" i="1" s="1"/>
  <c r="C56" i="1"/>
  <c r="B56" i="1"/>
  <c r="A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F55" i="1"/>
  <c r="E55" i="1"/>
  <c r="C55" i="1"/>
  <c r="B55" i="1"/>
  <c r="A55" i="1"/>
  <c r="D55" i="1" s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F54" i="1"/>
  <c r="E54" i="1"/>
  <c r="C54" i="1"/>
  <c r="B54" i="1"/>
  <c r="A54" i="1"/>
  <c r="D54" i="1" s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F53" i="1"/>
  <c r="E53" i="1"/>
  <c r="C53" i="1"/>
  <c r="B53" i="1"/>
  <c r="A53" i="1"/>
  <c r="D53" i="1" s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F52" i="1"/>
  <c r="E52" i="1"/>
  <c r="C52" i="1"/>
  <c r="B52" i="1"/>
  <c r="A52" i="1"/>
  <c r="D52" i="1" s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F51" i="1"/>
  <c r="E51" i="1"/>
  <c r="C51" i="1"/>
  <c r="B51" i="1"/>
  <c r="A51" i="1"/>
  <c r="D51" i="1" s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F50" i="1"/>
  <c r="E50" i="1"/>
  <c r="C50" i="1"/>
  <c r="B50" i="1"/>
  <c r="D50" i="1" s="1"/>
  <c r="A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F49" i="1"/>
  <c r="E49" i="1"/>
  <c r="C49" i="1"/>
  <c r="D49" i="1" s="1"/>
  <c r="B49" i="1"/>
  <c r="A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F48" i="1"/>
  <c r="E48" i="1"/>
  <c r="D48" i="1"/>
  <c r="G48" i="1" s="1"/>
  <c r="C48" i="1"/>
  <c r="B48" i="1"/>
  <c r="A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F47" i="1"/>
  <c r="E47" i="1"/>
  <c r="C47" i="1"/>
  <c r="B47" i="1"/>
  <c r="A47" i="1"/>
  <c r="D47" i="1" s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F46" i="1"/>
  <c r="E46" i="1"/>
  <c r="C46" i="1"/>
  <c r="B46" i="1"/>
  <c r="A46" i="1"/>
  <c r="D46" i="1" s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F45" i="1"/>
  <c r="E45" i="1"/>
  <c r="C45" i="1"/>
  <c r="B45" i="1"/>
  <c r="A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F44" i="1"/>
  <c r="E44" i="1"/>
  <c r="C44" i="1"/>
  <c r="B44" i="1"/>
  <c r="A44" i="1"/>
  <c r="D44" i="1" s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F43" i="1"/>
  <c r="E43" i="1"/>
  <c r="C43" i="1"/>
  <c r="B43" i="1"/>
  <c r="A43" i="1"/>
  <c r="D43" i="1" s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F42" i="1"/>
  <c r="E42" i="1"/>
  <c r="C42" i="1"/>
  <c r="B42" i="1"/>
  <c r="D42" i="1" s="1"/>
  <c r="A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F41" i="1"/>
  <c r="E41" i="1"/>
  <c r="C41" i="1"/>
  <c r="D41" i="1" s="1"/>
  <c r="B41" i="1"/>
  <c r="A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F40" i="1"/>
  <c r="E40" i="1"/>
  <c r="D40" i="1"/>
  <c r="G40" i="1" s="1"/>
  <c r="C40" i="1"/>
  <c r="B40" i="1"/>
  <c r="A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F39" i="1"/>
  <c r="E39" i="1"/>
  <c r="C39" i="1"/>
  <c r="B39" i="1"/>
  <c r="A39" i="1"/>
  <c r="D39" i="1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F38" i="1"/>
  <c r="E38" i="1"/>
  <c r="C38" i="1"/>
  <c r="B38" i="1"/>
  <c r="A38" i="1"/>
  <c r="D38" i="1" s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F37" i="1"/>
  <c r="E37" i="1"/>
  <c r="C37" i="1"/>
  <c r="B37" i="1"/>
  <c r="A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F36" i="1"/>
  <c r="E36" i="1"/>
  <c r="C36" i="1"/>
  <c r="B36" i="1"/>
  <c r="A36" i="1"/>
  <c r="D36" i="1" s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F35" i="1"/>
  <c r="E35" i="1"/>
  <c r="C35" i="1"/>
  <c r="B35" i="1"/>
  <c r="A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F34" i="1"/>
  <c r="E34" i="1"/>
  <c r="C34" i="1"/>
  <c r="B34" i="1"/>
  <c r="D34" i="1" s="1"/>
  <c r="A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F33" i="1"/>
  <c r="E33" i="1"/>
  <c r="C33" i="1"/>
  <c r="D33" i="1" s="1"/>
  <c r="B33" i="1"/>
  <c r="A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F32" i="1"/>
  <c r="E32" i="1"/>
  <c r="D32" i="1"/>
  <c r="G32" i="1" s="1"/>
  <c r="C32" i="1"/>
  <c r="B32" i="1"/>
  <c r="A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F31" i="1"/>
  <c r="E31" i="1"/>
  <c r="C31" i="1"/>
  <c r="B31" i="1"/>
  <c r="A31" i="1"/>
  <c r="D31" i="1" s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F30" i="1"/>
  <c r="E30" i="1"/>
  <c r="C30" i="1"/>
  <c r="B30" i="1"/>
  <c r="A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F29" i="1"/>
  <c r="E29" i="1"/>
  <c r="C29" i="1"/>
  <c r="B29" i="1"/>
  <c r="A29" i="1"/>
  <c r="D29" i="1" s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F28" i="1"/>
  <c r="E28" i="1"/>
  <c r="C28" i="1"/>
  <c r="B28" i="1"/>
  <c r="A28" i="1"/>
  <c r="D28" i="1" s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F27" i="1"/>
  <c r="E27" i="1"/>
  <c r="C27" i="1"/>
  <c r="B27" i="1"/>
  <c r="A27" i="1"/>
  <c r="D27" i="1" s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F26" i="1"/>
  <c r="E26" i="1"/>
  <c r="C26" i="1"/>
  <c r="B26" i="1"/>
  <c r="D26" i="1" s="1"/>
  <c r="A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F25" i="1"/>
  <c r="E25" i="1"/>
  <c r="C25" i="1"/>
  <c r="D25" i="1" s="1"/>
  <c r="B25" i="1"/>
  <c r="A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F24" i="1"/>
  <c r="E24" i="1"/>
  <c r="D24" i="1"/>
  <c r="G24" i="1" s="1"/>
  <c r="C24" i="1"/>
  <c r="B24" i="1"/>
  <c r="A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F23" i="1"/>
  <c r="E23" i="1"/>
  <c r="C23" i="1"/>
  <c r="D23" i="1" s="1"/>
  <c r="B23" i="1"/>
  <c r="A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F22" i="1"/>
  <c r="E22" i="1"/>
  <c r="C22" i="1"/>
  <c r="B22" i="1"/>
  <c r="A22" i="1"/>
  <c r="D22" i="1" s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F21" i="1"/>
  <c r="E21" i="1"/>
  <c r="C21" i="1"/>
  <c r="B21" i="1"/>
  <c r="A21" i="1"/>
  <c r="D21" i="1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F20" i="1"/>
  <c r="E20" i="1"/>
  <c r="C20" i="1"/>
  <c r="B20" i="1"/>
  <c r="A20" i="1"/>
  <c r="D20" i="1" s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E19" i="1"/>
  <c r="C19" i="1"/>
  <c r="B19" i="1"/>
  <c r="A19" i="1"/>
  <c r="D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F18" i="1"/>
  <c r="E18" i="1"/>
  <c r="C18" i="1"/>
  <c r="B18" i="1"/>
  <c r="D18" i="1" s="1"/>
  <c r="A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F17" i="1"/>
  <c r="E17" i="1"/>
  <c r="C17" i="1"/>
  <c r="D17" i="1" s="1"/>
  <c r="B17" i="1"/>
  <c r="A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F16" i="1"/>
  <c r="E16" i="1"/>
  <c r="D16" i="1"/>
  <c r="G16" i="1" s="1"/>
  <c r="C16" i="1"/>
  <c r="B16" i="1"/>
  <c r="A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F15" i="1"/>
  <c r="E15" i="1"/>
  <c r="C15" i="1"/>
  <c r="D15" i="1" s="1"/>
  <c r="B15" i="1"/>
  <c r="A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F14" i="1"/>
  <c r="E14" i="1"/>
  <c r="C14" i="1"/>
  <c r="B14" i="1"/>
  <c r="A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F13" i="1"/>
  <c r="E13" i="1"/>
  <c r="C13" i="1"/>
  <c r="B13" i="1"/>
  <c r="A13" i="1"/>
  <c r="D13" i="1" s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F12" i="1"/>
  <c r="E12" i="1"/>
  <c r="C12" i="1"/>
  <c r="B12" i="1"/>
  <c r="A12" i="1"/>
  <c r="D12" i="1" s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F11" i="1"/>
  <c r="E11" i="1"/>
  <c r="C11" i="1"/>
  <c r="B11" i="1"/>
  <c r="A11" i="1"/>
  <c r="D11" i="1" s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F10" i="1"/>
  <c r="E10" i="1"/>
  <c r="C10" i="1"/>
  <c r="B10" i="1"/>
  <c r="D10" i="1" s="1"/>
  <c r="A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F9" i="1"/>
  <c r="E9" i="1"/>
  <c r="C9" i="1"/>
  <c r="D9" i="1" s="1"/>
  <c r="B9" i="1"/>
  <c r="A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F8" i="1"/>
  <c r="E8" i="1"/>
  <c r="D8" i="1"/>
  <c r="H8" i="1" s="1"/>
  <c r="C8" i="1"/>
  <c r="B8" i="1"/>
  <c r="A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F7" i="1"/>
  <c r="E7" i="1"/>
  <c r="C7" i="1"/>
  <c r="D7" i="1" s="1"/>
  <c r="B7" i="1"/>
  <c r="A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F6" i="1"/>
  <c r="E6" i="1"/>
  <c r="C6" i="1"/>
  <c r="B6" i="1"/>
  <c r="A6" i="1"/>
  <c r="D6" i="1" s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F5" i="1"/>
  <c r="E5" i="1"/>
  <c r="C5" i="1"/>
  <c r="B5" i="1"/>
  <c r="A5" i="1"/>
  <c r="D5" i="1" s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F4" i="1"/>
  <c r="E4" i="1"/>
  <c r="C4" i="1"/>
  <c r="B4" i="1"/>
  <c r="A4" i="1"/>
  <c r="D4" i="1" s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F3" i="1"/>
  <c r="E3" i="1"/>
  <c r="C3" i="1"/>
  <c r="B3" i="1"/>
  <c r="A3" i="1"/>
  <c r="D3" i="1" s="1"/>
  <c r="U2" i="1"/>
  <c r="H50" i="1" l="1"/>
  <c r="G50" i="1"/>
  <c r="H27" i="1"/>
  <c r="G27" i="1"/>
  <c r="H31" i="1"/>
  <c r="G31" i="1"/>
  <c r="H41" i="1"/>
  <c r="G41" i="1"/>
  <c r="H44" i="1"/>
  <c r="G44" i="1"/>
  <c r="H61" i="1"/>
  <c r="G61" i="1"/>
  <c r="H66" i="1"/>
  <c r="G66" i="1"/>
  <c r="H78" i="1"/>
  <c r="G78" i="1"/>
  <c r="H91" i="1"/>
  <c r="G91" i="1"/>
  <c r="H105" i="1"/>
  <c r="G105" i="1"/>
  <c r="H108" i="1"/>
  <c r="G108" i="1"/>
  <c r="H117" i="1"/>
  <c r="G117" i="1"/>
  <c r="H121" i="1"/>
  <c r="G121" i="1"/>
  <c r="H125" i="1"/>
  <c r="G125" i="1"/>
  <c r="H62" i="1"/>
  <c r="G62" i="1"/>
  <c r="H70" i="1"/>
  <c r="G70" i="1"/>
  <c r="G79" i="1"/>
  <c r="H79" i="1"/>
  <c r="G5" i="1"/>
  <c r="H5" i="1"/>
  <c r="G22" i="1"/>
  <c r="H22" i="1"/>
  <c r="H35" i="1"/>
  <c r="G35" i="1"/>
  <c r="G39" i="1"/>
  <c r="H39" i="1"/>
  <c r="H49" i="1"/>
  <c r="G49" i="1"/>
  <c r="G52" i="1"/>
  <c r="H52" i="1"/>
  <c r="H69" i="1"/>
  <c r="G69" i="1"/>
  <c r="H74" i="1"/>
  <c r="G74" i="1"/>
  <c r="H86" i="1"/>
  <c r="G86" i="1"/>
  <c r="G87" i="1"/>
  <c r="H87" i="1"/>
  <c r="H99" i="1"/>
  <c r="G99" i="1"/>
  <c r="G103" i="1"/>
  <c r="H103" i="1"/>
  <c r="G116" i="1"/>
  <c r="H116" i="1"/>
  <c r="H89" i="1"/>
  <c r="G89" i="1"/>
  <c r="G92" i="1"/>
  <c r="H92" i="1"/>
  <c r="H122" i="1"/>
  <c r="G122" i="1"/>
  <c r="H7" i="1"/>
  <c r="H19" i="1"/>
  <c r="G19" i="1"/>
  <c r="G36" i="1"/>
  <c r="H36" i="1"/>
  <c r="H53" i="1"/>
  <c r="G53" i="1"/>
  <c r="H83" i="1"/>
  <c r="G83" i="1"/>
  <c r="G100" i="1"/>
  <c r="H100" i="1"/>
  <c r="H109" i="1"/>
  <c r="G109" i="1"/>
  <c r="G14" i="1"/>
  <c r="H14" i="1"/>
  <c r="H10" i="1"/>
  <c r="G10" i="1"/>
  <c r="H23" i="1"/>
  <c r="G23" i="1"/>
  <c r="G13" i="1"/>
  <c r="H13" i="1"/>
  <c r="H18" i="1"/>
  <c r="G18" i="1"/>
  <c r="H30" i="1"/>
  <c r="G30" i="1"/>
  <c r="H43" i="1"/>
  <c r="G43" i="1"/>
  <c r="G47" i="1"/>
  <c r="H47" i="1"/>
  <c r="H57" i="1"/>
  <c r="G57" i="1"/>
  <c r="G60" i="1"/>
  <c r="H60" i="1"/>
  <c r="H77" i="1"/>
  <c r="G77" i="1"/>
  <c r="H82" i="1"/>
  <c r="G82" i="1"/>
  <c r="H94" i="1"/>
  <c r="G94" i="1"/>
  <c r="G95" i="1"/>
  <c r="H95" i="1"/>
  <c r="H107" i="1"/>
  <c r="G107" i="1"/>
  <c r="G111" i="1"/>
  <c r="H111" i="1"/>
  <c r="H124" i="1"/>
  <c r="G124" i="1"/>
  <c r="G28" i="1"/>
  <c r="H28" i="1"/>
  <c r="H97" i="1"/>
  <c r="G97" i="1"/>
  <c r="H113" i="1"/>
  <c r="G113" i="1"/>
  <c r="H15" i="1"/>
  <c r="G15" i="1"/>
  <c r="H4" i="1"/>
  <c r="G4" i="1"/>
  <c r="H21" i="1"/>
  <c r="G21" i="1"/>
  <c r="H26" i="1"/>
  <c r="G26" i="1"/>
  <c r="H38" i="1"/>
  <c r="G38" i="1"/>
  <c r="H51" i="1"/>
  <c r="G51" i="1"/>
  <c r="G55" i="1"/>
  <c r="H55" i="1"/>
  <c r="H65" i="1"/>
  <c r="G65" i="1"/>
  <c r="G68" i="1"/>
  <c r="H68" i="1"/>
  <c r="H85" i="1"/>
  <c r="G85" i="1"/>
  <c r="H90" i="1"/>
  <c r="G90" i="1"/>
  <c r="H102" i="1"/>
  <c r="G102" i="1"/>
  <c r="H115" i="1"/>
  <c r="G115" i="1"/>
  <c r="G119" i="1"/>
  <c r="H119" i="1"/>
  <c r="G6" i="1"/>
  <c r="H6" i="1"/>
  <c r="H58" i="1"/>
  <c r="G58" i="1"/>
  <c r="H9" i="1"/>
  <c r="G9" i="1"/>
  <c r="H46" i="1"/>
  <c r="G46" i="1"/>
  <c r="H59" i="1"/>
  <c r="G59" i="1"/>
  <c r="H123" i="1"/>
  <c r="G123" i="1"/>
  <c r="H11" i="1"/>
  <c r="G11" i="1"/>
  <c r="H25" i="1"/>
  <c r="G25" i="1"/>
  <c r="H45" i="1"/>
  <c r="G45" i="1"/>
  <c r="H75" i="1"/>
  <c r="G75" i="1"/>
  <c r="H33" i="1"/>
  <c r="G33" i="1"/>
  <c r="H12" i="1"/>
  <c r="G12" i="1"/>
  <c r="G29" i="1"/>
  <c r="H29" i="1"/>
  <c r="H34" i="1"/>
  <c r="G34" i="1"/>
  <c r="G63" i="1"/>
  <c r="H63" i="1"/>
  <c r="H73" i="1"/>
  <c r="G73" i="1"/>
  <c r="G76" i="1"/>
  <c r="H76" i="1"/>
  <c r="G93" i="1"/>
  <c r="H93" i="1"/>
  <c r="H98" i="1"/>
  <c r="G98" i="1"/>
  <c r="H106" i="1"/>
  <c r="G106" i="1"/>
  <c r="H110" i="1"/>
  <c r="G110" i="1"/>
  <c r="H3" i="1"/>
  <c r="G3" i="1"/>
  <c r="H17" i="1"/>
  <c r="G17" i="1"/>
  <c r="G20" i="1"/>
  <c r="H20" i="1"/>
  <c r="G37" i="1"/>
  <c r="H37" i="1"/>
  <c r="H42" i="1"/>
  <c r="G42" i="1"/>
  <c r="H54" i="1"/>
  <c r="G54" i="1"/>
  <c r="H67" i="1"/>
  <c r="G67" i="1"/>
  <c r="G71" i="1"/>
  <c r="H71" i="1"/>
  <c r="H81" i="1"/>
  <c r="G81" i="1"/>
  <c r="G84" i="1"/>
  <c r="H84" i="1"/>
  <c r="H101" i="1"/>
  <c r="G101" i="1"/>
  <c r="H114" i="1"/>
  <c r="G114" i="1"/>
  <c r="H118" i="1"/>
  <c r="G118" i="1"/>
  <c r="G64" i="1"/>
  <c r="G88" i="1"/>
  <c r="G96" i="1"/>
  <c r="G104" i="1"/>
  <c r="G112" i="1"/>
  <c r="G120" i="1"/>
  <c r="G8" i="1"/>
  <c r="G80" i="1"/>
  <c r="H16" i="1"/>
  <c r="H24" i="1"/>
  <c r="H32" i="1"/>
  <c r="H40" i="1"/>
  <c r="H48" i="1"/>
  <c r="H56" i="1"/>
  <c r="H72" i="1"/>
</calcChain>
</file>

<file path=xl/sharedStrings.xml><?xml version="1.0" encoding="utf-8"?>
<sst xmlns="http://schemas.openxmlformats.org/spreadsheetml/2006/main" count="25" uniqueCount="25">
  <si>
    <t>品番</t>
    <rPh sb="0" eb="2">
      <t>ヒンバン</t>
    </rPh>
    <phoneticPr fontId="3"/>
  </si>
  <si>
    <t>植物名</t>
    <rPh sb="0" eb="3">
      <t>ショクブツメイ</t>
    </rPh>
    <phoneticPr fontId="3"/>
  </si>
  <si>
    <t>品種</t>
    <rPh sb="0" eb="2">
      <t>ヒンシュ</t>
    </rPh>
    <phoneticPr fontId="3"/>
  </si>
  <si>
    <t>検索用</t>
    <rPh sb="0" eb="3">
      <t>ケンサクヨウ</t>
    </rPh>
    <phoneticPr fontId="3"/>
  </si>
  <si>
    <t>規格</t>
    <rPh sb="0" eb="2">
      <t>キカク</t>
    </rPh>
    <phoneticPr fontId="3"/>
  </si>
  <si>
    <t>入り数</t>
    <rPh sb="0" eb="1">
      <t>イ</t>
    </rPh>
    <rPh sb="2" eb="3">
      <t>スウ</t>
    </rPh>
    <phoneticPr fontId="3"/>
  </si>
  <si>
    <t>出荷時期</t>
    <rPh sb="0" eb="2">
      <t>シュッカ</t>
    </rPh>
    <rPh sb="2" eb="4">
      <t>ジキ</t>
    </rPh>
    <phoneticPr fontId="3"/>
  </si>
  <si>
    <t>育成中数量</t>
    <rPh sb="0" eb="3">
      <t>イクセイチュウ</t>
    </rPh>
    <rPh sb="3" eb="5">
      <t>スウリョウ</t>
    </rPh>
    <phoneticPr fontId="3"/>
  </si>
  <si>
    <t>出荷可能在庫</t>
    <rPh sb="0" eb="2">
      <t>シュッカ</t>
    </rPh>
    <rPh sb="2" eb="4">
      <t>カノウ</t>
    </rPh>
    <rPh sb="4" eb="6">
      <t>ザイコ</t>
    </rPh>
    <phoneticPr fontId="3"/>
  </si>
  <si>
    <t>H</t>
    <phoneticPr fontId="3"/>
  </si>
  <si>
    <t>落葉</t>
    <rPh sb="0" eb="2">
      <t>ラクヨウ</t>
    </rPh>
    <phoneticPr fontId="3"/>
  </si>
  <si>
    <t>常緑</t>
    <rPh sb="0" eb="2">
      <t>ジョウリョク</t>
    </rPh>
    <phoneticPr fontId="3"/>
  </si>
  <si>
    <t>中高木</t>
    <rPh sb="0" eb="3">
      <t>チュウコウボク</t>
    </rPh>
    <phoneticPr fontId="3"/>
  </si>
  <si>
    <t>低木</t>
    <rPh sb="0" eb="2">
      <t>テイボク</t>
    </rPh>
    <phoneticPr fontId="3"/>
  </si>
  <si>
    <t>這性</t>
    <rPh sb="0" eb="1">
      <t>ハ</t>
    </rPh>
    <rPh sb="1" eb="2">
      <t>セイ</t>
    </rPh>
    <phoneticPr fontId="3"/>
  </si>
  <si>
    <t>カラーリーフ</t>
    <phoneticPr fontId="3"/>
  </si>
  <si>
    <t>花時期</t>
    <rPh sb="0" eb="1">
      <t>ハナ</t>
    </rPh>
    <rPh sb="1" eb="3">
      <t>ジキ</t>
    </rPh>
    <phoneticPr fontId="3"/>
  </si>
  <si>
    <t>実</t>
    <rPh sb="0" eb="1">
      <t>ミ</t>
    </rPh>
    <phoneticPr fontId="3"/>
  </si>
  <si>
    <t>ハーブ</t>
    <phoneticPr fontId="3"/>
  </si>
  <si>
    <t>オージープランツ</t>
    <phoneticPr fontId="3"/>
  </si>
  <si>
    <t>耐寒性</t>
    <rPh sb="0" eb="3">
      <t>タイカンセイ</t>
    </rPh>
    <phoneticPr fontId="3"/>
  </si>
  <si>
    <t>耐潮性</t>
    <rPh sb="0" eb="1">
      <t>タイ</t>
    </rPh>
    <rPh sb="1" eb="2">
      <t>シオ</t>
    </rPh>
    <rPh sb="2" eb="3">
      <t>セイ</t>
    </rPh>
    <phoneticPr fontId="3"/>
  </si>
  <si>
    <t>陰樹</t>
    <rPh sb="0" eb="2">
      <t>インジュ</t>
    </rPh>
    <phoneticPr fontId="3"/>
  </si>
  <si>
    <t>陽樹</t>
    <rPh sb="0" eb="2">
      <t>ヨウジュ</t>
    </rPh>
    <phoneticPr fontId="3"/>
  </si>
  <si>
    <t>半日陰</t>
    <rPh sb="0" eb="3">
      <t>ハンヒカゲ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</si>
</sst>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38" fontId="2" fillId="3" borderId="1" xfId="1" applyFont="1" applyFill="1" applyBorder="1" applyAlignment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1901\Desktop\&#22312;&#24235;&#34920;.xlsx" TargetMode="External"/><Relationship Id="rId1" Type="http://schemas.openxmlformats.org/officeDocument/2006/relationships/externalLinkPath" Target="/Users/81901/Desktop/&#22312;&#242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マスタ"/>
      <sheetName val="育成在庫表"/>
      <sheetName val="出荷可能在庫表"/>
      <sheetName val="出荷数"/>
      <sheetName val="得意先用"/>
      <sheetName val="ネット用"/>
    </sheetNames>
    <sheetDataSet>
      <sheetData sheetId="0">
        <row r="3">
          <cell r="A3">
            <v>1</v>
          </cell>
          <cell r="B3" t="str">
            <v>アジサイ</v>
          </cell>
          <cell r="C3" t="str">
            <v>カシワバアジサイ</v>
          </cell>
          <cell r="D3" t="str">
            <v>1アジサイカシワバアジサイ</v>
          </cell>
          <cell r="E3">
            <v>5</v>
          </cell>
          <cell r="F3">
            <v>8</v>
          </cell>
          <cell r="G3">
            <v>500</v>
          </cell>
          <cell r="I3" t="str">
            <v>〇</v>
          </cell>
          <cell r="L3" t="str">
            <v>〇</v>
          </cell>
          <cell r="O3" t="str">
            <v>6-7</v>
          </cell>
          <cell r="S3" t="str">
            <v>〇</v>
          </cell>
          <cell r="T3" t="str">
            <v>〇</v>
          </cell>
          <cell r="W3" t="str">
            <v>〇</v>
          </cell>
        </row>
        <row r="4">
          <cell r="A4">
            <v>2</v>
          </cell>
          <cell r="B4" t="str">
            <v>アジサイ</v>
          </cell>
          <cell r="C4" t="str">
            <v>ハイドランジア“アナベル”</v>
          </cell>
          <cell r="D4" t="str">
            <v>2アジサイハイドランジア“アナベル”</v>
          </cell>
          <cell r="E4">
            <v>5</v>
          </cell>
          <cell r="F4">
            <v>8</v>
          </cell>
          <cell r="G4">
            <v>500</v>
          </cell>
          <cell r="I4" t="str">
            <v>〇</v>
          </cell>
          <cell r="L4" t="str">
            <v>〇</v>
          </cell>
          <cell r="O4" t="str">
            <v>6-7</v>
          </cell>
          <cell r="S4" t="str">
            <v>〇</v>
          </cell>
          <cell r="T4" t="str">
            <v>〇</v>
          </cell>
          <cell r="W4" t="str">
            <v>〇</v>
          </cell>
        </row>
        <row r="5">
          <cell r="A5">
            <v>3</v>
          </cell>
          <cell r="B5" t="str">
            <v>アジサイ</v>
          </cell>
          <cell r="C5" t="str">
            <v>ハイドランジア“アナベル”</v>
          </cell>
          <cell r="D5" t="str">
            <v>3アジサイハイドランジア“アナベル”</v>
          </cell>
          <cell r="E5">
            <v>7</v>
          </cell>
          <cell r="G5">
            <v>1500</v>
          </cell>
          <cell r="J5" t="str">
            <v>〇</v>
          </cell>
          <cell r="L5" t="str">
            <v>〇</v>
          </cell>
          <cell r="N5" t="str">
            <v>〇</v>
          </cell>
          <cell r="O5" t="str">
            <v>4-10</v>
          </cell>
          <cell r="R5" t="str">
            <v>〇</v>
          </cell>
          <cell r="T5" t="str">
            <v>〇</v>
          </cell>
          <cell r="V5" t="str">
            <v>〇</v>
          </cell>
        </row>
        <row r="6">
          <cell r="A6">
            <v>4</v>
          </cell>
          <cell r="B6" t="str">
            <v>ウェストリンギア</v>
          </cell>
          <cell r="C6" t="str">
            <v>ウェストリンギア“モーニングライト”（斑）</v>
          </cell>
          <cell r="D6" t="str">
            <v>4ウェストリンギアウェストリンギア“モーニングライト”（斑）</v>
          </cell>
          <cell r="E6">
            <v>5</v>
          </cell>
          <cell r="F6">
            <v>8</v>
          </cell>
          <cell r="G6">
            <v>650</v>
          </cell>
          <cell r="J6" t="str">
            <v>〇</v>
          </cell>
          <cell r="L6" t="str">
            <v>〇</v>
          </cell>
          <cell r="N6" t="str">
            <v>〇</v>
          </cell>
          <cell r="O6" t="str">
            <v>4-10</v>
          </cell>
          <cell r="R6" t="str">
            <v>〇</v>
          </cell>
          <cell r="T6" t="str">
            <v>〇</v>
          </cell>
          <cell r="V6" t="str">
            <v>〇</v>
          </cell>
        </row>
        <row r="7">
          <cell r="A7">
            <v>5</v>
          </cell>
          <cell r="B7" t="str">
            <v>ウェストリンギア</v>
          </cell>
          <cell r="C7" t="str">
            <v>ウェストリンギア“モーニングライト”（斑）</v>
          </cell>
          <cell r="D7" t="str">
            <v>5ウェストリンギアウェストリンギア“モーニングライト”（斑）</v>
          </cell>
          <cell r="E7">
            <v>8</v>
          </cell>
          <cell r="G7">
            <v>2200</v>
          </cell>
          <cell r="J7" t="str">
            <v>〇</v>
          </cell>
          <cell r="L7" t="str">
            <v>〇</v>
          </cell>
          <cell r="O7" t="str">
            <v>4-10</v>
          </cell>
          <cell r="R7" t="str">
            <v>〇</v>
          </cell>
          <cell r="T7" t="str">
            <v>〇</v>
          </cell>
          <cell r="V7" t="str">
            <v>〇</v>
          </cell>
        </row>
        <row r="8">
          <cell r="A8">
            <v>6</v>
          </cell>
          <cell r="B8" t="str">
            <v>ウェストリンギア</v>
          </cell>
          <cell r="C8" t="str">
            <v>オーストラリアンローズマリー</v>
          </cell>
          <cell r="D8" t="str">
            <v>6ウェストリンギアオーストラリアンローズマリー</v>
          </cell>
          <cell r="E8">
            <v>5</v>
          </cell>
          <cell r="F8">
            <v>8</v>
          </cell>
          <cell r="G8">
            <v>500</v>
          </cell>
          <cell r="J8" t="str">
            <v>〇</v>
          </cell>
          <cell r="L8" t="str">
            <v>〇</v>
          </cell>
          <cell r="O8" t="str">
            <v>4-10</v>
          </cell>
          <cell r="R8" t="str">
            <v>〇</v>
          </cell>
          <cell r="T8" t="str">
            <v>〇</v>
          </cell>
          <cell r="V8" t="str">
            <v>〇</v>
          </cell>
        </row>
        <row r="9">
          <cell r="A9">
            <v>7</v>
          </cell>
          <cell r="B9" t="str">
            <v>ウェストリンギア</v>
          </cell>
          <cell r="C9" t="str">
            <v>オーストラリアンローズマリー</v>
          </cell>
          <cell r="D9" t="str">
            <v>7ウェストリンギアオーストラリアンローズマリー</v>
          </cell>
          <cell r="E9">
            <v>6</v>
          </cell>
          <cell r="F9">
            <v>6</v>
          </cell>
          <cell r="G9">
            <v>650</v>
          </cell>
          <cell r="J9" t="str">
            <v>〇</v>
          </cell>
          <cell r="L9" t="str">
            <v>〇</v>
          </cell>
          <cell r="O9" t="str">
            <v>4-10</v>
          </cell>
          <cell r="R9" t="str">
            <v>〇</v>
          </cell>
          <cell r="T9" t="str">
            <v>〇</v>
          </cell>
          <cell r="V9" t="str">
            <v>〇</v>
          </cell>
        </row>
        <row r="10">
          <cell r="A10">
            <v>8</v>
          </cell>
          <cell r="B10" t="str">
            <v>ウェストリンギア</v>
          </cell>
          <cell r="C10" t="str">
            <v>オーストラリアンローズマリー</v>
          </cell>
          <cell r="D10" t="str">
            <v>8ウェストリンギアオーストラリアンローズマリー</v>
          </cell>
          <cell r="E10">
            <v>8</v>
          </cell>
          <cell r="G10">
            <v>2200</v>
          </cell>
          <cell r="J10" t="str">
            <v>〇</v>
          </cell>
          <cell r="L10" t="str">
            <v>〇</v>
          </cell>
          <cell r="N10" t="str">
            <v>〇</v>
          </cell>
          <cell r="O10" t="str">
            <v>4-10</v>
          </cell>
          <cell r="R10" t="str">
            <v>〇</v>
          </cell>
          <cell r="T10" t="str">
            <v>〇</v>
          </cell>
          <cell r="V10" t="str">
            <v>〇</v>
          </cell>
        </row>
        <row r="11">
          <cell r="A11">
            <v>9</v>
          </cell>
          <cell r="B11" t="str">
            <v>ウェストリンギア</v>
          </cell>
          <cell r="C11" t="str">
            <v>スモーキーホワイト</v>
          </cell>
          <cell r="D11" t="str">
            <v>9ウェストリンギアスモーキーホワイト</v>
          </cell>
          <cell r="E11">
            <v>6</v>
          </cell>
          <cell r="F11">
            <v>6</v>
          </cell>
          <cell r="G11">
            <v>700</v>
          </cell>
          <cell r="J11" t="str">
            <v>〇</v>
          </cell>
          <cell r="L11" t="str">
            <v>〇</v>
          </cell>
          <cell r="N11" t="str">
            <v>〇</v>
          </cell>
          <cell r="O11" t="str">
            <v>4-10</v>
          </cell>
          <cell r="R11" t="str">
            <v>〇</v>
          </cell>
          <cell r="T11" t="str">
            <v>〇</v>
          </cell>
          <cell r="V11" t="str">
            <v>〇</v>
          </cell>
        </row>
        <row r="12">
          <cell r="A12">
            <v>10</v>
          </cell>
          <cell r="B12" t="str">
            <v>ウェストリンギア</v>
          </cell>
          <cell r="C12" t="str">
            <v>スモーキーホワイト</v>
          </cell>
          <cell r="D12" t="str">
            <v>10ウェストリンギアスモーキーホワイト</v>
          </cell>
          <cell r="E12">
            <v>8</v>
          </cell>
          <cell r="G12">
            <v>2300</v>
          </cell>
          <cell r="J12" t="str">
            <v>〇</v>
          </cell>
          <cell r="L12" t="str">
            <v>〇</v>
          </cell>
          <cell r="O12" t="str">
            <v>4-10</v>
          </cell>
          <cell r="R12" t="str">
            <v>〇</v>
          </cell>
          <cell r="T12" t="str">
            <v>〇</v>
          </cell>
          <cell r="V12" t="str">
            <v>〇</v>
          </cell>
        </row>
        <row r="13">
          <cell r="A13">
            <v>11</v>
          </cell>
          <cell r="B13" t="str">
            <v>ウェストリンギア</v>
          </cell>
          <cell r="C13" t="str">
            <v>白花　</v>
          </cell>
          <cell r="D13" t="str">
            <v>11ウェストリンギア白花　</v>
          </cell>
          <cell r="E13">
            <v>5</v>
          </cell>
          <cell r="F13">
            <v>8</v>
          </cell>
          <cell r="G13">
            <v>500</v>
          </cell>
          <cell r="J13" t="str">
            <v>〇</v>
          </cell>
          <cell r="L13" t="str">
            <v>〇</v>
          </cell>
          <cell r="O13" t="str">
            <v>4-10</v>
          </cell>
          <cell r="R13" t="str">
            <v>〇</v>
          </cell>
          <cell r="T13" t="str">
            <v>〇</v>
          </cell>
          <cell r="V13" t="str">
            <v>〇</v>
          </cell>
        </row>
        <row r="14">
          <cell r="A14">
            <v>12</v>
          </cell>
          <cell r="B14" t="str">
            <v>ウェストリンギア</v>
          </cell>
          <cell r="C14" t="str">
            <v>白花　</v>
          </cell>
          <cell r="D14" t="str">
            <v>12ウェストリンギア白花　</v>
          </cell>
          <cell r="E14">
            <v>6</v>
          </cell>
          <cell r="F14">
            <v>6</v>
          </cell>
          <cell r="G14">
            <v>650</v>
          </cell>
          <cell r="J14" t="str">
            <v>〇</v>
          </cell>
          <cell r="L14" t="str">
            <v>〇</v>
          </cell>
          <cell r="O14" t="str">
            <v>4-10</v>
          </cell>
          <cell r="R14" t="str">
            <v>〇</v>
          </cell>
          <cell r="T14" t="str">
            <v>〇</v>
          </cell>
          <cell r="V14" t="str">
            <v>〇</v>
          </cell>
        </row>
        <row r="15">
          <cell r="A15">
            <v>13</v>
          </cell>
          <cell r="B15" t="str">
            <v>ウェストリンギア</v>
          </cell>
          <cell r="C15" t="str">
            <v>白花　</v>
          </cell>
          <cell r="D15" t="str">
            <v>13ウェストリンギア白花　</v>
          </cell>
          <cell r="E15">
            <v>8</v>
          </cell>
          <cell r="G15">
            <v>2200</v>
          </cell>
          <cell r="J15" t="str">
            <v>〇</v>
          </cell>
          <cell r="K15" t="str">
            <v>〇</v>
          </cell>
          <cell r="O15" t="str">
            <v>5中-6上</v>
          </cell>
          <cell r="P15" t="str">
            <v>〇</v>
          </cell>
          <cell r="S15" t="str">
            <v>〇</v>
          </cell>
          <cell r="T15" t="str">
            <v>〇</v>
          </cell>
          <cell r="V15" t="str">
            <v>〇</v>
          </cell>
        </row>
        <row r="16">
          <cell r="A16">
            <v>14</v>
          </cell>
          <cell r="B16" t="str">
            <v>オリーブ</v>
          </cell>
          <cell r="C16" t="str">
            <v>チプレッシーノ</v>
          </cell>
          <cell r="D16" t="str">
            <v>14オリーブチプレッシーノ</v>
          </cell>
          <cell r="E16">
            <v>5</v>
          </cell>
          <cell r="F16">
            <v>8</v>
          </cell>
          <cell r="G16">
            <v>550</v>
          </cell>
          <cell r="J16" t="str">
            <v>〇</v>
          </cell>
          <cell r="K16" t="str">
            <v>〇</v>
          </cell>
          <cell r="O16" t="str">
            <v>5中-6上</v>
          </cell>
          <cell r="P16" t="str">
            <v>〇</v>
          </cell>
          <cell r="S16" t="str">
            <v>〇</v>
          </cell>
          <cell r="T16" t="str">
            <v>〇</v>
          </cell>
          <cell r="V16" t="str">
            <v>〇</v>
          </cell>
        </row>
        <row r="17">
          <cell r="A17">
            <v>15</v>
          </cell>
          <cell r="B17" t="str">
            <v>オリーブ</v>
          </cell>
          <cell r="C17" t="str">
            <v>チプレッシーノ</v>
          </cell>
          <cell r="D17" t="str">
            <v>15オリーブチプレッシーノ</v>
          </cell>
          <cell r="E17">
            <v>8</v>
          </cell>
          <cell r="G17">
            <v>2500</v>
          </cell>
          <cell r="J17" t="str">
            <v>〇</v>
          </cell>
          <cell r="K17" t="str">
            <v>〇</v>
          </cell>
          <cell r="O17" t="str">
            <v>5中-6上</v>
          </cell>
          <cell r="P17" t="str">
            <v>〇</v>
          </cell>
          <cell r="S17" t="str">
            <v>〇</v>
          </cell>
          <cell r="T17" t="str">
            <v>〇</v>
          </cell>
          <cell r="V17" t="str">
            <v>〇</v>
          </cell>
        </row>
        <row r="18">
          <cell r="A18">
            <v>16</v>
          </cell>
          <cell r="B18" t="str">
            <v>オリーブ</v>
          </cell>
          <cell r="C18" t="str">
            <v>チプレッシーノ</v>
          </cell>
          <cell r="D18" t="str">
            <v>16オリーブチプレッシーノ</v>
          </cell>
          <cell r="E18">
            <v>10</v>
          </cell>
          <cell r="G18">
            <v>5000</v>
          </cell>
          <cell r="J18" t="str">
            <v>〇</v>
          </cell>
          <cell r="L18" t="str">
            <v>〇</v>
          </cell>
          <cell r="O18" t="str">
            <v>4-7</v>
          </cell>
          <cell r="S18" t="str">
            <v>〇</v>
          </cell>
          <cell r="U18" t="str">
            <v>〇</v>
          </cell>
          <cell r="W18" t="str">
            <v>〇</v>
          </cell>
        </row>
        <row r="19">
          <cell r="A19">
            <v>17</v>
          </cell>
          <cell r="B19" t="str">
            <v>キキョウラン</v>
          </cell>
          <cell r="C19" t="str">
            <v>ディアネラ</v>
          </cell>
          <cell r="D19" t="str">
            <v>17キキョウランディアネラ</v>
          </cell>
          <cell r="E19">
            <v>7</v>
          </cell>
          <cell r="G19">
            <v>1800</v>
          </cell>
          <cell r="J19" t="str">
            <v>〇</v>
          </cell>
          <cell r="L19" t="str">
            <v>〇</v>
          </cell>
          <cell r="O19" t="str">
            <v>5-6</v>
          </cell>
          <cell r="P19" t="str">
            <v>〇</v>
          </cell>
          <cell r="Q19" t="str">
            <v>〇</v>
          </cell>
          <cell r="V19" t="str">
            <v>〇</v>
          </cell>
        </row>
        <row r="20">
          <cell r="A20">
            <v>18</v>
          </cell>
          <cell r="B20" t="str">
            <v>ギンバイカ</v>
          </cell>
          <cell r="C20" t="str">
            <v>マートル</v>
          </cell>
          <cell r="D20" t="str">
            <v>18ギンバイカマートル</v>
          </cell>
          <cell r="E20">
            <v>5</v>
          </cell>
          <cell r="F20">
            <v>8</v>
          </cell>
          <cell r="G20">
            <v>550</v>
          </cell>
          <cell r="J20" t="str">
            <v>〇</v>
          </cell>
          <cell r="L20" t="str">
            <v>〇</v>
          </cell>
          <cell r="O20" t="str">
            <v>5-6</v>
          </cell>
          <cell r="P20" t="str">
            <v>〇</v>
          </cell>
          <cell r="Q20" t="str">
            <v>〇</v>
          </cell>
          <cell r="V20" t="str">
            <v>〇</v>
          </cell>
        </row>
        <row r="21">
          <cell r="A21">
            <v>19</v>
          </cell>
          <cell r="B21" t="str">
            <v>ギンバイカ</v>
          </cell>
          <cell r="C21" t="str">
            <v>マートル</v>
          </cell>
          <cell r="D21" t="str">
            <v>19ギンバイカマートル</v>
          </cell>
          <cell r="E21">
            <v>6</v>
          </cell>
          <cell r="F21">
            <v>6</v>
          </cell>
          <cell r="G21">
            <v>650</v>
          </cell>
          <cell r="J21" t="str">
            <v>〇</v>
          </cell>
          <cell r="L21" t="str">
            <v>〇</v>
          </cell>
          <cell r="O21" t="str">
            <v>5-6</v>
          </cell>
          <cell r="P21" t="str">
            <v>〇</v>
          </cell>
          <cell r="Q21" t="str">
            <v>〇</v>
          </cell>
          <cell r="V21" t="str">
            <v>〇</v>
          </cell>
        </row>
        <row r="22">
          <cell r="A22">
            <v>20</v>
          </cell>
          <cell r="B22" t="str">
            <v>ギンバイカ</v>
          </cell>
          <cell r="C22" t="str">
            <v>マートル</v>
          </cell>
          <cell r="D22" t="str">
            <v>20ギンバイカマートル</v>
          </cell>
          <cell r="E22">
            <v>8</v>
          </cell>
          <cell r="G22">
            <v>2300</v>
          </cell>
          <cell r="J22" t="str">
            <v>〇</v>
          </cell>
          <cell r="L22" t="str">
            <v>〇</v>
          </cell>
          <cell r="N22" t="str">
            <v>〇</v>
          </cell>
          <cell r="O22" t="str">
            <v>5-6</v>
          </cell>
          <cell r="P22" t="str">
            <v>〇</v>
          </cell>
          <cell r="Q22" t="str">
            <v>〇</v>
          </cell>
          <cell r="V22" t="str">
            <v>〇</v>
          </cell>
        </row>
        <row r="23">
          <cell r="A23">
            <v>21</v>
          </cell>
          <cell r="B23" t="str">
            <v>ギンバイカ</v>
          </cell>
          <cell r="C23" t="str">
            <v>斑入り</v>
          </cell>
          <cell r="D23" t="str">
            <v>21ギンバイカ斑入り</v>
          </cell>
          <cell r="E23">
            <v>6</v>
          </cell>
          <cell r="F23">
            <v>6</v>
          </cell>
          <cell r="G23">
            <v>700</v>
          </cell>
          <cell r="J23" t="str">
            <v>〇</v>
          </cell>
          <cell r="L23" t="str">
            <v>〇</v>
          </cell>
          <cell r="N23" t="str">
            <v>〇</v>
          </cell>
          <cell r="O23" t="str">
            <v>5-6</v>
          </cell>
          <cell r="P23" t="str">
            <v>〇</v>
          </cell>
          <cell r="Q23" t="str">
            <v>〇</v>
          </cell>
          <cell r="V23" t="str">
            <v>〇</v>
          </cell>
        </row>
        <row r="24">
          <cell r="A24">
            <v>22</v>
          </cell>
          <cell r="B24" t="str">
            <v>ギンバイカ</v>
          </cell>
          <cell r="C24" t="str">
            <v>斑入り</v>
          </cell>
          <cell r="D24" t="str">
            <v>22ギンバイカ斑入り</v>
          </cell>
          <cell r="E24">
            <v>8</v>
          </cell>
          <cell r="G24">
            <v>2300</v>
          </cell>
          <cell r="J24" t="str">
            <v>〇</v>
          </cell>
          <cell r="L24" t="str">
            <v>〇</v>
          </cell>
          <cell r="N24" t="str">
            <v>〇</v>
          </cell>
          <cell r="O24" t="str">
            <v>6-7</v>
          </cell>
          <cell r="P24" t="str">
            <v>〇</v>
          </cell>
          <cell r="Q24" t="str">
            <v>〇</v>
          </cell>
          <cell r="S24" t="str">
            <v>〇</v>
          </cell>
          <cell r="T24" t="str">
            <v>〇</v>
          </cell>
          <cell r="W24" t="str">
            <v>〇</v>
          </cell>
        </row>
        <row r="25">
          <cell r="A25">
            <v>23</v>
          </cell>
          <cell r="B25" t="str">
            <v>クチナシ</v>
          </cell>
          <cell r="C25" t="str">
            <v>コクチナシ（斑）</v>
          </cell>
          <cell r="D25" t="str">
            <v>23クチナシコクチナシ（斑）</v>
          </cell>
          <cell r="E25">
            <v>7</v>
          </cell>
          <cell r="G25">
            <v>1500</v>
          </cell>
          <cell r="J25" t="str">
            <v>〇</v>
          </cell>
          <cell r="L25" t="str">
            <v>〇</v>
          </cell>
          <cell r="N25" t="str">
            <v>〇</v>
          </cell>
          <cell r="S25" t="str">
            <v>〇</v>
          </cell>
          <cell r="T25" t="str">
            <v>〇</v>
          </cell>
          <cell r="V25" t="str">
            <v>〇</v>
          </cell>
          <cell r="W25" t="str">
            <v>〇</v>
          </cell>
        </row>
        <row r="26">
          <cell r="A26">
            <v>24</v>
          </cell>
          <cell r="B26" t="str">
            <v>グミ</v>
          </cell>
          <cell r="C26" t="str">
            <v>グミ“ギルドエッジ”</v>
          </cell>
          <cell r="D26" t="str">
            <v>24グミグミ“ギルドエッジ”</v>
          </cell>
          <cell r="E26">
            <v>6</v>
          </cell>
          <cell r="F26">
            <v>6</v>
          </cell>
          <cell r="G26">
            <v>700</v>
          </cell>
          <cell r="J26" t="str">
            <v>〇</v>
          </cell>
          <cell r="L26" t="str">
            <v>〇</v>
          </cell>
          <cell r="N26" t="str">
            <v>〇</v>
          </cell>
          <cell r="S26" t="str">
            <v>〇</v>
          </cell>
          <cell r="T26" t="str">
            <v>〇</v>
          </cell>
          <cell r="V26" t="str">
            <v>〇</v>
          </cell>
          <cell r="W26" t="str">
            <v>〇</v>
          </cell>
        </row>
        <row r="27">
          <cell r="A27">
            <v>25</v>
          </cell>
          <cell r="B27" t="str">
            <v>グミ</v>
          </cell>
          <cell r="C27" t="str">
            <v>グミ“ギルドエッジ”</v>
          </cell>
          <cell r="D27" t="str">
            <v>25グミグミ“ギルドエッジ”</v>
          </cell>
          <cell r="E27">
            <v>8</v>
          </cell>
          <cell r="G27">
            <v>2000</v>
          </cell>
          <cell r="J27" t="str">
            <v>〇</v>
          </cell>
          <cell r="L27" t="str">
            <v>〇</v>
          </cell>
          <cell r="M27" t="str">
            <v>〇</v>
          </cell>
          <cell r="O27" t="str">
            <v>5-6</v>
          </cell>
          <cell r="P27" t="str">
            <v>〇</v>
          </cell>
          <cell r="Q27" t="str">
            <v>〇</v>
          </cell>
          <cell r="R27" t="str">
            <v>〇</v>
          </cell>
          <cell r="S27" t="str">
            <v>〇</v>
          </cell>
          <cell r="V27" t="str">
            <v>〇</v>
          </cell>
        </row>
        <row r="28">
          <cell r="A28">
            <v>26</v>
          </cell>
          <cell r="B28" t="str">
            <v>コケモモ</v>
          </cell>
          <cell r="C28" t="str">
            <v>コケモモ(クランベリー)</v>
          </cell>
          <cell r="D28" t="str">
            <v>26コケモモコケモモ(クランベリー)</v>
          </cell>
          <cell r="E28">
            <v>5</v>
          </cell>
          <cell r="F28">
            <v>8</v>
          </cell>
          <cell r="G28">
            <v>500</v>
          </cell>
          <cell r="J28" t="str">
            <v>〇</v>
          </cell>
          <cell r="L28" t="str">
            <v>〇</v>
          </cell>
          <cell r="N28" t="str">
            <v>〇</v>
          </cell>
          <cell r="R28" t="str">
            <v>〇</v>
          </cell>
          <cell r="S28" t="str">
            <v>〇</v>
          </cell>
          <cell r="V28" t="str">
            <v>〇</v>
          </cell>
        </row>
        <row r="29">
          <cell r="A29">
            <v>27</v>
          </cell>
          <cell r="B29" t="str">
            <v>コトネアスター</v>
          </cell>
          <cell r="C29" t="str">
            <v>グランコフィラス</v>
          </cell>
          <cell r="D29" t="str">
            <v>27コトネアスターグランコフィラス</v>
          </cell>
          <cell r="E29">
            <v>6</v>
          </cell>
          <cell r="F29">
            <v>6</v>
          </cell>
          <cell r="G29">
            <v>650</v>
          </cell>
          <cell r="J29" t="str">
            <v>〇</v>
          </cell>
          <cell r="L29" t="str">
            <v>〇</v>
          </cell>
          <cell r="R29" t="str">
            <v>〇</v>
          </cell>
          <cell r="S29" t="str">
            <v>〇</v>
          </cell>
          <cell r="V29" t="str">
            <v>〇</v>
          </cell>
          <cell r="W29" t="str">
            <v>〇</v>
          </cell>
        </row>
        <row r="30">
          <cell r="A30">
            <v>28</v>
          </cell>
          <cell r="B30" t="str">
            <v>コトネアスター</v>
          </cell>
          <cell r="C30" t="str">
            <v>グランコフィラス</v>
          </cell>
          <cell r="D30" t="str">
            <v>28コトネアスターグランコフィラス</v>
          </cell>
          <cell r="E30">
            <v>7</v>
          </cell>
          <cell r="G30">
            <v>1500</v>
          </cell>
          <cell r="J30" t="str">
            <v>〇</v>
          </cell>
          <cell r="L30" t="str">
            <v>〇</v>
          </cell>
          <cell r="N30" t="str">
            <v>〇</v>
          </cell>
          <cell r="R30" t="str">
            <v>〇</v>
          </cell>
          <cell r="S30" t="str">
            <v>〇</v>
          </cell>
          <cell r="V30" t="str">
            <v>〇</v>
          </cell>
          <cell r="W30" t="str">
            <v>〇</v>
          </cell>
        </row>
        <row r="31">
          <cell r="A31">
            <v>29</v>
          </cell>
          <cell r="B31" t="str">
            <v>コルジリネ</v>
          </cell>
          <cell r="C31" t="str">
            <v>ａ．“ピンクストライプ</v>
          </cell>
          <cell r="D31" t="str">
            <v>29コルジリネａ．“ピンクストライプ</v>
          </cell>
          <cell r="E31">
            <v>8</v>
          </cell>
          <cell r="G31">
            <v>2800</v>
          </cell>
          <cell r="J31" t="str">
            <v>〇</v>
          </cell>
          <cell r="L31" t="str">
            <v>〇</v>
          </cell>
          <cell r="N31" t="str">
            <v>〇</v>
          </cell>
          <cell r="R31" t="str">
            <v>〇</v>
          </cell>
          <cell r="V31" t="str">
            <v>〇</v>
          </cell>
          <cell r="W31" t="str">
            <v>〇</v>
          </cell>
        </row>
        <row r="32">
          <cell r="A32">
            <v>30</v>
          </cell>
          <cell r="B32" t="str">
            <v>コルジリネ</v>
          </cell>
          <cell r="C32" t="str">
            <v>オーストラリス“サンダンス”</v>
          </cell>
          <cell r="D32" t="str">
            <v>30コルジリネオーストラリス“サンダンス”</v>
          </cell>
          <cell r="E32">
            <v>8</v>
          </cell>
          <cell r="G32">
            <v>2800</v>
          </cell>
          <cell r="J32" t="str">
            <v>〇</v>
          </cell>
          <cell r="L32" t="str">
            <v>〇</v>
          </cell>
          <cell r="O32" t="str">
            <v>6</v>
          </cell>
          <cell r="S32" t="str">
            <v>〇</v>
          </cell>
          <cell r="T32" t="str">
            <v>〇</v>
          </cell>
          <cell r="V32" t="str">
            <v>〇</v>
          </cell>
          <cell r="W32" t="str">
            <v>〇</v>
          </cell>
        </row>
        <row r="33">
          <cell r="A33">
            <v>31</v>
          </cell>
          <cell r="B33" t="str">
            <v>コルジリネ</v>
          </cell>
          <cell r="C33" t="str">
            <v>オーストラリス“パープルタワー</v>
          </cell>
          <cell r="D33" t="str">
            <v>31コルジリネオーストラリス“パープルタワー</v>
          </cell>
          <cell r="E33">
            <v>8</v>
          </cell>
          <cell r="G33">
            <v>2800</v>
          </cell>
          <cell r="J33" t="str">
            <v>〇</v>
          </cell>
          <cell r="L33" t="str">
            <v>〇</v>
          </cell>
          <cell r="N33" t="str">
            <v>〇</v>
          </cell>
          <cell r="S33" t="str">
            <v>〇</v>
          </cell>
          <cell r="V33" t="str">
            <v>〇</v>
          </cell>
          <cell r="W33" t="str">
            <v>〇</v>
          </cell>
        </row>
        <row r="34">
          <cell r="A34">
            <v>32</v>
          </cell>
          <cell r="B34" t="str">
            <v>コルジリネ</v>
          </cell>
          <cell r="C34" t="str">
            <v>レッドスター</v>
          </cell>
          <cell r="D34" t="str">
            <v>32コルジリネレッドスター</v>
          </cell>
          <cell r="E34">
            <v>8</v>
          </cell>
          <cell r="G34">
            <v>2800</v>
          </cell>
          <cell r="J34" t="str">
            <v>〇</v>
          </cell>
          <cell r="L34" t="str">
            <v>〇</v>
          </cell>
          <cell r="N34" t="str">
            <v>〇</v>
          </cell>
          <cell r="S34" t="str">
            <v>〇</v>
          </cell>
          <cell r="V34" t="str">
            <v>〇</v>
          </cell>
          <cell r="W34" t="str">
            <v>〇</v>
          </cell>
        </row>
        <row r="35">
          <cell r="A35">
            <v>33</v>
          </cell>
          <cell r="B35" t="str">
            <v>サカキ</v>
          </cell>
          <cell r="C35" t="str">
            <v>ホンサカキ</v>
          </cell>
          <cell r="D35" t="str">
            <v>33サカキホンサカキ</v>
          </cell>
          <cell r="E35">
            <v>6</v>
          </cell>
          <cell r="F35">
            <v>6</v>
          </cell>
          <cell r="G35">
            <v>650</v>
          </cell>
          <cell r="J35" t="str">
            <v>〇</v>
          </cell>
          <cell r="L35" t="str">
            <v>〇</v>
          </cell>
          <cell r="O35" t="str">
            <v>6-7</v>
          </cell>
          <cell r="P35" t="str">
            <v>〇</v>
          </cell>
          <cell r="R35" t="str">
            <v>〇</v>
          </cell>
          <cell r="V35" t="str">
            <v>〇</v>
          </cell>
        </row>
        <row r="36">
          <cell r="A36">
            <v>34</v>
          </cell>
          <cell r="B36" t="str">
            <v>サワラ</v>
          </cell>
          <cell r="C36" t="str">
            <v>フィリフェラオーレア</v>
          </cell>
          <cell r="D36" t="str">
            <v>34サワラフィリフェラオーレア</v>
          </cell>
          <cell r="E36">
            <v>5</v>
          </cell>
          <cell r="F36">
            <v>8</v>
          </cell>
          <cell r="G36">
            <v>500</v>
          </cell>
          <cell r="J36" t="str">
            <v>〇</v>
          </cell>
          <cell r="L36" t="str">
            <v>〇</v>
          </cell>
          <cell r="O36" t="str">
            <v>6-7</v>
          </cell>
          <cell r="P36" t="str">
            <v>〇</v>
          </cell>
          <cell r="R36" t="str">
            <v>〇</v>
          </cell>
          <cell r="V36" t="str">
            <v>〇</v>
          </cell>
        </row>
        <row r="37">
          <cell r="A37">
            <v>35</v>
          </cell>
          <cell r="B37" t="str">
            <v>サワラ</v>
          </cell>
          <cell r="C37" t="str">
            <v>フィリフェラオーレア</v>
          </cell>
          <cell r="D37" t="str">
            <v>35サワラフィリフェラオーレア</v>
          </cell>
          <cell r="E37">
            <v>7</v>
          </cell>
          <cell r="G37">
            <v>1500</v>
          </cell>
          <cell r="I37" t="str">
            <v>〇</v>
          </cell>
          <cell r="L37" t="str">
            <v>〇</v>
          </cell>
          <cell r="N37" t="str">
            <v>〇</v>
          </cell>
          <cell r="O37" t="str">
            <v>5-7</v>
          </cell>
          <cell r="S37" t="str">
            <v>〇</v>
          </cell>
          <cell r="V37" t="str">
            <v>〇</v>
          </cell>
          <cell r="W37" t="str">
            <v>〇</v>
          </cell>
        </row>
        <row r="38">
          <cell r="A38">
            <v>36</v>
          </cell>
          <cell r="B38" t="str">
            <v>シジギウム</v>
          </cell>
          <cell r="C38" t="str">
            <v>シジギウム　</v>
          </cell>
          <cell r="D38" t="str">
            <v>36シジギウムシジギウム　</v>
          </cell>
          <cell r="E38">
            <v>5</v>
          </cell>
          <cell r="F38">
            <v>8</v>
          </cell>
          <cell r="G38">
            <v>500</v>
          </cell>
          <cell r="I38" t="str">
            <v>〇</v>
          </cell>
          <cell r="L38" t="str">
            <v>〇</v>
          </cell>
          <cell r="N38" t="str">
            <v>〇</v>
          </cell>
          <cell r="O38" t="str">
            <v>5-7</v>
          </cell>
          <cell r="S38" t="str">
            <v>〇</v>
          </cell>
          <cell r="V38" t="str">
            <v>〇</v>
          </cell>
          <cell r="W38" t="str">
            <v>〇</v>
          </cell>
        </row>
        <row r="39">
          <cell r="A39">
            <v>37</v>
          </cell>
          <cell r="B39" t="str">
            <v>シジギウム</v>
          </cell>
          <cell r="C39" t="str">
            <v>シジギウム　スタンド仕立て</v>
          </cell>
          <cell r="D39" t="str">
            <v>37シジギウムシジギウム　スタンド仕立て</v>
          </cell>
          <cell r="E39">
            <v>10</v>
          </cell>
          <cell r="G39">
            <v>7000</v>
          </cell>
          <cell r="I39" t="str">
            <v>〇</v>
          </cell>
          <cell r="L39" t="str">
            <v>〇</v>
          </cell>
          <cell r="N39" t="str">
            <v>〇</v>
          </cell>
          <cell r="O39" t="str">
            <v>5-7</v>
          </cell>
          <cell r="S39" t="str">
            <v>〇</v>
          </cell>
          <cell r="V39" t="str">
            <v>〇</v>
          </cell>
          <cell r="W39" t="str">
            <v>〇</v>
          </cell>
        </row>
        <row r="40">
          <cell r="A40">
            <v>38</v>
          </cell>
          <cell r="B40" t="str">
            <v>しもつけ</v>
          </cell>
          <cell r="C40" t="str">
            <v>ゴールドフレーム</v>
          </cell>
          <cell r="D40" t="str">
            <v>38しもつけゴールドフレーム</v>
          </cell>
          <cell r="E40">
            <v>5</v>
          </cell>
          <cell r="F40">
            <v>8</v>
          </cell>
          <cell r="G40">
            <v>500</v>
          </cell>
          <cell r="I40" t="str">
            <v>〇</v>
          </cell>
          <cell r="L40" t="str">
            <v>〇</v>
          </cell>
          <cell r="N40" t="str">
            <v>〇</v>
          </cell>
          <cell r="O40" t="str">
            <v>5-7</v>
          </cell>
          <cell r="S40" t="str">
            <v>〇</v>
          </cell>
          <cell r="V40" t="str">
            <v>〇</v>
          </cell>
          <cell r="W40" t="str">
            <v>〇</v>
          </cell>
        </row>
        <row r="41">
          <cell r="A41">
            <v>39</v>
          </cell>
          <cell r="B41" t="str">
            <v>しもつけ</v>
          </cell>
          <cell r="C41" t="str">
            <v>ゴールドフレーム</v>
          </cell>
          <cell r="D41" t="str">
            <v>39しもつけゴールドフレーム</v>
          </cell>
          <cell r="E41">
            <v>7</v>
          </cell>
          <cell r="G41">
            <v>1500</v>
          </cell>
          <cell r="I41" t="str">
            <v>〇</v>
          </cell>
          <cell r="L41" t="str">
            <v>〇</v>
          </cell>
          <cell r="N41" t="str">
            <v>〇</v>
          </cell>
          <cell r="O41" t="str">
            <v>5-7</v>
          </cell>
          <cell r="S41" t="str">
            <v>〇</v>
          </cell>
          <cell r="V41" t="str">
            <v>〇</v>
          </cell>
          <cell r="W41" t="str">
            <v>〇</v>
          </cell>
        </row>
        <row r="42">
          <cell r="A42">
            <v>40</v>
          </cell>
          <cell r="B42" t="str">
            <v>しもつけ</v>
          </cell>
          <cell r="C42" t="str">
            <v>ゴールドマウンド</v>
          </cell>
          <cell r="D42" t="str">
            <v>40しもつけゴールドマウンド</v>
          </cell>
          <cell r="E42">
            <v>5</v>
          </cell>
          <cell r="F42">
            <v>8</v>
          </cell>
          <cell r="G42">
            <v>500</v>
          </cell>
          <cell r="I42" t="str">
            <v>〇</v>
          </cell>
          <cell r="L42" t="str">
            <v>〇</v>
          </cell>
          <cell r="N42" t="str">
            <v>〇</v>
          </cell>
          <cell r="O42" t="str">
            <v>5-7</v>
          </cell>
          <cell r="S42" t="str">
            <v>〇</v>
          </cell>
          <cell r="V42" t="str">
            <v>〇</v>
          </cell>
          <cell r="W42" t="str">
            <v>〇</v>
          </cell>
        </row>
        <row r="43">
          <cell r="A43">
            <v>41</v>
          </cell>
          <cell r="B43" t="str">
            <v>しもつけ</v>
          </cell>
          <cell r="C43" t="str">
            <v>ゴールドマウンド</v>
          </cell>
          <cell r="D43" t="str">
            <v>41しもつけゴールドマウンド</v>
          </cell>
          <cell r="E43">
            <v>7</v>
          </cell>
          <cell r="G43">
            <v>1500</v>
          </cell>
          <cell r="J43" t="str">
            <v>〇</v>
          </cell>
          <cell r="L43" t="str">
            <v>〇</v>
          </cell>
          <cell r="O43" t="str">
            <v>5-6</v>
          </cell>
          <cell r="P43" t="str">
            <v>〇</v>
          </cell>
          <cell r="S43" t="str">
            <v>〇</v>
          </cell>
          <cell r="T43" t="str">
            <v>〇</v>
          </cell>
          <cell r="V43" t="str">
            <v>〇</v>
          </cell>
          <cell r="W43" t="str">
            <v>〇</v>
          </cell>
        </row>
        <row r="44">
          <cell r="A44">
            <v>42</v>
          </cell>
          <cell r="B44" t="str">
            <v>しもつけ</v>
          </cell>
          <cell r="C44" t="str">
            <v>ライムマウンド</v>
          </cell>
          <cell r="D44" t="str">
            <v>42しもつけライムマウンド</v>
          </cell>
          <cell r="E44">
            <v>5</v>
          </cell>
          <cell r="F44">
            <v>8</v>
          </cell>
          <cell r="G44">
            <v>500</v>
          </cell>
          <cell r="J44" t="str">
            <v>〇</v>
          </cell>
          <cell r="L44" t="str">
            <v>〇</v>
          </cell>
          <cell r="O44" t="str">
            <v>5-6</v>
          </cell>
          <cell r="P44" t="str">
            <v>〇</v>
          </cell>
          <cell r="S44" t="str">
            <v>〇</v>
          </cell>
          <cell r="T44" t="str">
            <v>〇</v>
          </cell>
          <cell r="V44" t="str">
            <v>〇</v>
          </cell>
          <cell r="W44" t="str">
            <v>〇</v>
          </cell>
        </row>
        <row r="45">
          <cell r="A45">
            <v>43</v>
          </cell>
          <cell r="B45" t="str">
            <v>しもつけ</v>
          </cell>
          <cell r="C45" t="str">
            <v>ライムマウンド</v>
          </cell>
          <cell r="D45" t="str">
            <v>43しもつけライムマウンド</v>
          </cell>
          <cell r="E45">
            <v>7</v>
          </cell>
          <cell r="G45">
            <v>1500</v>
          </cell>
          <cell r="J45" t="str">
            <v>〇</v>
          </cell>
          <cell r="L45" t="str">
            <v>〇</v>
          </cell>
          <cell r="O45" t="str">
            <v>5-6</v>
          </cell>
          <cell r="P45" t="str">
            <v>〇</v>
          </cell>
          <cell r="S45" t="str">
            <v>〇</v>
          </cell>
          <cell r="T45" t="str">
            <v>〇</v>
          </cell>
          <cell r="V45" t="str">
            <v>〇</v>
          </cell>
          <cell r="W45" t="str">
            <v>〇</v>
          </cell>
        </row>
        <row r="46">
          <cell r="A46">
            <v>44</v>
          </cell>
          <cell r="B46" t="str">
            <v>シャリンバイ</v>
          </cell>
          <cell r="C46" t="str">
            <v>シャリンバイ（大）</v>
          </cell>
          <cell r="D46" t="str">
            <v>44シャリンバイシャリンバイ（大）</v>
          </cell>
          <cell r="E46">
            <v>6</v>
          </cell>
          <cell r="F46">
            <v>6</v>
          </cell>
          <cell r="G46">
            <v>700</v>
          </cell>
          <cell r="J46" t="str">
            <v>〇</v>
          </cell>
          <cell r="L46" t="str">
            <v>〇</v>
          </cell>
          <cell r="N46" t="str">
            <v>〇</v>
          </cell>
          <cell r="P46" t="str">
            <v>〇</v>
          </cell>
          <cell r="S46" t="str">
            <v>〇</v>
          </cell>
          <cell r="V46" t="str">
            <v>〇</v>
          </cell>
          <cell r="W46" t="str">
            <v>〇</v>
          </cell>
        </row>
        <row r="47">
          <cell r="A47">
            <v>45</v>
          </cell>
          <cell r="B47" t="str">
            <v>シャリンバイ</v>
          </cell>
          <cell r="C47" t="str">
            <v>シャリンバイ</v>
          </cell>
          <cell r="D47" t="str">
            <v>45シャリンバイシャリンバイ</v>
          </cell>
          <cell r="E47">
            <v>6</v>
          </cell>
          <cell r="F47">
            <v>6</v>
          </cell>
          <cell r="G47">
            <v>650</v>
          </cell>
          <cell r="J47" t="str">
            <v>〇</v>
          </cell>
          <cell r="L47" t="str">
            <v>〇</v>
          </cell>
          <cell r="N47" t="str">
            <v>〇</v>
          </cell>
          <cell r="P47" t="str">
            <v>〇</v>
          </cell>
          <cell r="S47" t="str">
            <v>〇</v>
          </cell>
          <cell r="V47" t="str">
            <v>〇</v>
          </cell>
          <cell r="W47" t="str">
            <v>〇</v>
          </cell>
        </row>
        <row r="48">
          <cell r="A48">
            <v>46</v>
          </cell>
          <cell r="B48" t="str">
            <v>シャリンバイ</v>
          </cell>
          <cell r="C48" t="str">
            <v>ヒメシャリンバイ</v>
          </cell>
          <cell r="D48" t="str">
            <v>46シャリンバイヒメシャリンバイ</v>
          </cell>
          <cell r="E48">
            <v>5</v>
          </cell>
          <cell r="F48">
            <v>8</v>
          </cell>
          <cell r="G48">
            <v>550</v>
          </cell>
          <cell r="J48" t="str">
            <v>〇</v>
          </cell>
          <cell r="L48" t="str">
            <v>〇</v>
          </cell>
          <cell r="P48" t="str">
            <v>〇</v>
          </cell>
          <cell r="S48" t="str">
            <v>〇</v>
          </cell>
          <cell r="V48" t="str">
            <v>〇</v>
          </cell>
          <cell r="W48" t="str">
            <v>〇</v>
          </cell>
        </row>
        <row r="49">
          <cell r="A49">
            <v>47</v>
          </cell>
          <cell r="B49" t="str">
            <v>シャリンバイ</v>
          </cell>
          <cell r="C49" t="str">
            <v>マルバシャリンバイ</v>
          </cell>
          <cell r="D49" t="str">
            <v>47シャリンバイマルバシャリンバイ</v>
          </cell>
          <cell r="E49">
            <v>6</v>
          </cell>
          <cell r="F49">
            <v>6</v>
          </cell>
          <cell r="G49">
            <v>650</v>
          </cell>
          <cell r="J49" t="str">
            <v>〇</v>
          </cell>
          <cell r="L49" t="str">
            <v>〇</v>
          </cell>
          <cell r="O49" t="str">
            <v>4-6</v>
          </cell>
          <cell r="S49" t="str">
            <v>〇</v>
          </cell>
          <cell r="V49" t="str">
            <v>〇</v>
          </cell>
        </row>
        <row r="50">
          <cell r="A50">
            <v>48</v>
          </cell>
          <cell r="B50" t="str">
            <v>ツゲ</v>
          </cell>
          <cell r="C50" t="str">
            <v>くさつげ</v>
          </cell>
          <cell r="D50" t="str">
            <v>48ツゲくさつげ</v>
          </cell>
          <cell r="E50">
            <v>6</v>
          </cell>
          <cell r="F50">
            <v>6</v>
          </cell>
          <cell r="G50">
            <v>600</v>
          </cell>
          <cell r="J50" t="str">
            <v>〇</v>
          </cell>
          <cell r="L50" t="str">
            <v>〇</v>
          </cell>
          <cell r="O50" t="str">
            <v>4-6</v>
          </cell>
          <cell r="S50" t="str">
            <v>〇</v>
          </cell>
          <cell r="V50" t="str">
            <v>〇</v>
          </cell>
        </row>
        <row r="51">
          <cell r="A51">
            <v>49</v>
          </cell>
          <cell r="B51" t="str">
            <v>ツゲ</v>
          </cell>
          <cell r="C51" t="str">
            <v>くさつげ</v>
          </cell>
          <cell r="D51" t="str">
            <v>49ツゲくさつげ</v>
          </cell>
          <cell r="E51">
            <v>7</v>
          </cell>
          <cell r="G51">
            <v>1500</v>
          </cell>
          <cell r="I51" t="str">
            <v>〇</v>
          </cell>
          <cell r="L51" t="str">
            <v>〇</v>
          </cell>
          <cell r="N51" t="str">
            <v>〇</v>
          </cell>
          <cell r="O51" t="str">
            <v>5-7</v>
          </cell>
          <cell r="P51" t="str">
            <v>〇</v>
          </cell>
          <cell r="S51" t="str">
            <v>〇</v>
          </cell>
          <cell r="V51" t="str">
            <v>〇</v>
          </cell>
        </row>
        <row r="52">
          <cell r="A52">
            <v>50</v>
          </cell>
          <cell r="B52" t="str">
            <v>ツゲ</v>
          </cell>
          <cell r="C52" t="str">
            <v>金目つげ　スタンド仕立て</v>
          </cell>
          <cell r="D52" t="str">
            <v>50ツゲ金目つげ　スタンド仕立て</v>
          </cell>
          <cell r="E52">
            <v>8</v>
          </cell>
          <cell r="G52">
            <v>3000</v>
          </cell>
          <cell r="I52" t="str">
            <v>〇</v>
          </cell>
          <cell r="L52" t="str">
            <v>〇</v>
          </cell>
          <cell r="N52" t="str">
            <v>〇</v>
          </cell>
          <cell r="O52" t="str">
            <v>5-7</v>
          </cell>
          <cell r="P52" t="str">
            <v>〇</v>
          </cell>
          <cell r="S52" t="str">
            <v>〇</v>
          </cell>
          <cell r="V52" t="str">
            <v>〇</v>
          </cell>
        </row>
        <row r="53">
          <cell r="A53">
            <v>51</v>
          </cell>
          <cell r="B53" t="str">
            <v>ツゲ（西洋ツゲ）</v>
          </cell>
          <cell r="C53" t="str">
            <v>エレガンテシマ</v>
          </cell>
          <cell r="D53" t="str">
            <v>51ツゲ（西洋ツゲ）エレガンテシマ</v>
          </cell>
          <cell r="E53">
            <v>5</v>
          </cell>
          <cell r="F53">
            <v>8</v>
          </cell>
          <cell r="G53">
            <v>500</v>
          </cell>
          <cell r="J53" t="str">
            <v>〇</v>
          </cell>
          <cell r="L53" t="str">
            <v>〇</v>
          </cell>
          <cell r="O53" t="str">
            <v>4-5</v>
          </cell>
          <cell r="P53" t="str">
            <v>〇</v>
          </cell>
          <cell r="R53" t="str">
            <v>〇</v>
          </cell>
          <cell r="S53" t="str">
            <v>〇</v>
          </cell>
          <cell r="T53" t="str">
            <v>〇</v>
          </cell>
          <cell r="V53" t="str">
            <v>〇</v>
          </cell>
        </row>
        <row r="54">
          <cell r="A54">
            <v>52</v>
          </cell>
          <cell r="B54" t="str">
            <v>テマリシモツケ</v>
          </cell>
          <cell r="C54" t="str">
            <v>フレンチラベンダー（Ｌ．ストエカス）</v>
          </cell>
          <cell r="D54" t="str">
            <v>52テマリシモツケフレンチラベンダー（Ｌ．ストエカス）</v>
          </cell>
          <cell r="E54">
            <v>6</v>
          </cell>
          <cell r="F54">
            <v>6</v>
          </cell>
          <cell r="G54">
            <v>600</v>
          </cell>
          <cell r="J54" t="str">
            <v>〇</v>
          </cell>
          <cell r="L54" t="str">
            <v>〇</v>
          </cell>
          <cell r="O54" t="str">
            <v>4-5</v>
          </cell>
          <cell r="P54" t="str">
            <v>〇</v>
          </cell>
          <cell r="R54" t="str">
            <v>〇</v>
          </cell>
          <cell r="S54" t="str">
            <v>〇</v>
          </cell>
          <cell r="T54" t="str">
            <v>〇</v>
          </cell>
          <cell r="V54" t="str">
            <v>〇</v>
          </cell>
        </row>
        <row r="55">
          <cell r="A55">
            <v>53</v>
          </cell>
          <cell r="B55" t="str">
            <v>テマリシモツケ</v>
          </cell>
          <cell r="C55" t="str">
            <v>フレンチラベンダー（Ｌ．ストエカス）</v>
          </cell>
          <cell r="D55" t="str">
            <v>53テマリシモツケフレンチラベンダー（Ｌ．ストエカス）</v>
          </cell>
          <cell r="E55">
            <v>8</v>
          </cell>
          <cell r="G55">
            <v>2000</v>
          </cell>
          <cell r="J55" t="str">
            <v>〇</v>
          </cell>
          <cell r="L55" t="str">
            <v>〇</v>
          </cell>
          <cell r="O55" t="str">
            <v>4-5</v>
          </cell>
          <cell r="P55" t="str">
            <v>〇</v>
          </cell>
          <cell r="R55" t="str">
            <v>〇</v>
          </cell>
          <cell r="S55" t="str">
            <v>〇</v>
          </cell>
          <cell r="T55" t="str">
            <v>〇</v>
          </cell>
          <cell r="V55" t="str">
            <v>〇</v>
          </cell>
        </row>
        <row r="56">
          <cell r="A56">
            <v>54</v>
          </cell>
          <cell r="B56" t="str">
            <v>テマリシモツケ</v>
          </cell>
          <cell r="C56" t="str">
            <v>フィソカルパス“ディアボロ”</v>
          </cell>
          <cell r="D56" t="str">
            <v>54テマリシモツケフィソカルパス“ディアボロ”</v>
          </cell>
          <cell r="E56">
            <v>5</v>
          </cell>
          <cell r="F56">
            <v>8</v>
          </cell>
          <cell r="G56">
            <v>500</v>
          </cell>
          <cell r="J56" t="str">
            <v>〇</v>
          </cell>
          <cell r="L56" t="str">
            <v>〇</v>
          </cell>
          <cell r="O56" t="str">
            <v>4-5</v>
          </cell>
          <cell r="P56" t="str">
            <v>〇</v>
          </cell>
          <cell r="R56" t="str">
            <v>〇</v>
          </cell>
          <cell r="S56" t="str">
            <v>〇</v>
          </cell>
          <cell r="T56" t="str">
            <v>〇</v>
          </cell>
          <cell r="V56" t="str">
            <v>〇</v>
          </cell>
        </row>
        <row r="57">
          <cell r="A57">
            <v>55</v>
          </cell>
          <cell r="B57" t="str">
            <v>テマリシモツケ</v>
          </cell>
          <cell r="C57" t="str">
            <v>フィソカルパス“ディアボロ”</v>
          </cell>
          <cell r="D57" t="str">
            <v>55テマリシモツケフィソカルパス“ディアボロ”</v>
          </cell>
          <cell r="E57">
            <v>7</v>
          </cell>
          <cell r="G57">
            <v>1500</v>
          </cell>
          <cell r="J57" t="str">
            <v>〇</v>
          </cell>
          <cell r="L57" t="str">
            <v>〇</v>
          </cell>
          <cell r="O57" t="str">
            <v>4-6</v>
          </cell>
          <cell r="P57" t="str">
            <v>〇</v>
          </cell>
          <cell r="S57" t="str">
            <v>〇</v>
          </cell>
          <cell r="T57" t="str">
            <v>〇</v>
          </cell>
          <cell r="V57" t="str">
            <v>〇</v>
          </cell>
          <cell r="W57" t="str">
            <v>〇</v>
          </cell>
        </row>
        <row r="58">
          <cell r="A58">
            <v>56</v>
          </cell>
          <cell r="B58" t="str">
            <v>ドドナエア</v>
          </cell>
          <cell r="C58" t="str">
            <v>ポップブッシュ</v>
          </cell>
          <cell r="D58" t="str">
            <v>56ドドナエアポップブッシュ</v>
          </cell>
          <cell r="E58">
            <v>5</v>
          </cell>
          <cell r="F58">
            <v>8</v>
          </cell>
          <cell r="G58">
            <v>550</v>
          </cell>
          <cell r="J58" t="str">
            <v>〇</v>
          </cell>
          <cell r="L58" t="str">
            <v>〇</v>
          </cell>
          <cell r="O58" t="str">
            <v>4-6</v>
          </cell>
          <cell r="P58" t="str">
            <v>〇</v>
          </cell>
          <cell r="S58" t="str">
            <v>〇</v>
          </cell>
          <cell r="T58" t="str">
            <v>〇</v>
          </cell>
          <cell r="V58" t="str">
            <v>〇</v>
          </cell>
          <cell r="W58" t="str">
            <v>〇</v>
          </cell>
        </row>
        <row r="59">
          <cell r="A59">
            <v>57</v>
          </cell>
          <cell r="B59" t="str">
            <v>ドドナエア</v>
          </cell>
          <cell r="C59" t="str">
            <v>ポップブッシュ</v>
          </cell>
          <cell r="D59" t="str">
            <v>57ドドナエアポップブッシュ</v>
          </cell>
          <cell r="E59">
            <v>8</v>
          </cell>
          <cell r="G59">
            <v>2500</v>
          </cell>
          <cell r="J59" t="str">
            <v>〇</v>
          </cell>
          <cell r="L59" t="str">
            <v>〇</v>
          </cell>
          <cell r="N59" t="str">
            <v>〇</v>
          </cell>
          <cell r="O59" t="str">
            <v>4-6</v>
          </cell>
          <cell r="S59" t="str">
            <v>〇</v>
          </cell>
          <cell r="T59" t="str">
            <v>〇</v>
          </cell>
          <cell r="V59" t="str">
            <v>〇</v>
          </cell>
          <cell r="W59" t="str">
            <v>〇</v>
          </cell>
        </row>
        <row r="60">
          <cell r="A60">
            <v>58</v>
          </cell>
          <cell r="B60" t="str">
            <v>ドドナエア</v>
          </cell>
          <cell r="C60" t="str">
            <v>ビスコーサ　プルプレア</v>
          </cell>
          <cell r="D60" t="str">
            <v>58ドドナエアビスコーサ　プルプレア</v>
          </cell>
          <cell r="E60">
            <v>5</v>
          </cell>
          <cell r="F60">
            <v>8</v>
          </cell>
          <cell r="G60">
            <v>550</v>
          </cell>
          <cell r="J60" t="str">
            <v>〇</v>
          </cell>
          <cell r="L60" t="str">
            <v>〇</v>
          </cell>
          <cell r="O60" t="str">
            <v>4-6</v>
          </cell>
          <cell r="S60" t="str">
            <v>〇</v>
          </cell>
          <cell r="T60" t="str">
            <v>〇</v>
          </cell>
          <cell r="V60" t="str">
            <v>〇</v>
          </cell>
          <cell r="W60" t="str">
            <v>〇</v>
          </cell>
        </row>
        <row r="61">
          <cell r="A61">
            <v>59</v>
          </cell>
          <cell r="B61" t="str">
            <v>ドドナエア</v>
          </cell>
          <cell r="C61" t="str">
            <v>ビスコーサ　プルプレア</v>
          </cell>
          <cell r="D61" t="str">
            <v>59ドドナエアビスコーサ　プルプレア</v>
          </cell>
          <cell r="E61">
            <v>8</v>
          </cell>
          <cell r="G61">
            <v>2500</v>
          </cell>
          <cell r="J61" t="str">
            <v>〇</v>
          </cell>
          <cell r="L61" t="str">
            <v>〇</v>
          </cell>
          <cell r="N61" t="str">
            <v>〇</v>
          </cell>
          <cell r="O61" t="str">
            <v>4-6</v>
          </cell>
          <cell r="S61" t="str">
            <v>〇</v>
          </cell>
          <cell r="T61" t="str">
            <v>〇</v>
          </cell>
          <cell r="V61" t="str">
            <v>〇</v>
          </cell>
          <cell r="W61" t="str">
            <v>〇</v>
          </cell>
        </row>
        <row r="62">
          <cell r="A62">
            <v>60</v>
          </cell>
          <cell r="B62" t="str">
            <v>トベラ</v>
          </cell>
          <cell r="C62" t="str">
            <v>トベラ</v>
          </cell>
          <cell r="D62" t="str">
            <v>60トベラトベラ</v>
          </cell>
          <cell r="E62">
            <v>5</v>
          </cell>
          <cell r="F62">
            <v>8</v>
          </cell>
          <cell r="G62">
            <v>500</v>
          </cell>
          <cell r="J62" t="str">
            <v>〇</v>
          </cell>
          <cell r="L62" t="str">
            <v>〇</v>
          </cell>
          <cell r="O62" t="str">
            <v>6-7</v>
          </cell>
          <cell r="R62" t="str">
            <v>〇</v>
          </cell>
          <cell r="S62" t="str">
            <v>〇</v>
          </cell>
          <cell r="V62" t="str">
            <v>〇</v>
          </cell>
        </row>
        <row r="63">
          <cell r="A63">
            <v>61</v>
          </cell>
          <cell r="B63" t="str">
            <v>トベラ</v>
          </cell>
          <cell r="C63" t="str">
            <v>トベラ（大）</v>
          </cell>
          <cell r="D63" t="str">
            <v>61トベラトベラ（大）</v>
          </cell>
          <cell r="E63">
            <v>6</v>
          </cell>
          <cell r="F63">
            <v>6</v>
          </cell>
          <cell r="G63">
            <v>700</v>
          </cell>
          <cell r="J63" t="str">
            <v>〇</v>
          </cell>
          <cell r="L63" t="str">
            <v>〇</v>
          </cell>
          <cell r="N63" t="str">
            <v>〇</v>
          </cell>
          <cell r="O63" t="str">
            <v>6-7</v>
          </cell>
          <cell r="R63" t="str">
            <v>〇</v>
          </cell>
          <cell r="S63" t="str">
            <v>〇</v>
          </cell>
          <cell r="V63" t="str">
            <v>〇</v>
          </cell>
        </row>
        <row r="64">
          <cell r="A64">
            <v>62</v>
          </cell>
          <cell r="B64" t="str">
            <v>トベラ</v>
          </cell>
          <cell r="C64" t="str">
            <v>トベラ</v>
          </cell>
          <cell r="D64" t="str">
            <v>62トベラトベラ</v>
          </cell>
          <cell r="E64">
            <v>6</v>
          </cell>
          <cell r="F64">
            <v>6</v>
          </cell>
          <cell r="G64">
            <v>650</v>
          </cell>
          <cell r="J64" t="str">
            <v>〇</v>
          </cell>
          <cell r="L64" t="str">
            <v>〇</v>
          </cell>
          <cell r="M64" t="str">
            <v>〇</v>
          </cell>
          <cell r="N64" t="str">
            <v>〇</v>
          </cell>
          <cell r="O64" t="str">
            <v>4-5</v>
          </cell>
          <cell r="S64" t="str">
            <v>〇</v>
          </cell>
          <cell r="T64" t="str">
            <v>〇</v>
          </cell>
          <cell r="V64" t="str">
            <v>〇</v>
          </cell>
        </row>
        <row r="65">
          <cell r="A65">
            <v>63</v>
          </cell>
          <cell r="B65" t="str">
            <v>トベラ</v>
          </cell>
          <cell r="C65" t="str">
            <v>トベラ（斑）</v>
          </cell>
          <cell r="D65" t="str">
            <v>63トベラトベラ（斑）</v>
          </cell>
          <cell r="E65">
            <v>7</v>
          </cell>
          <cell r="G65">
            <v>1500</v>
          </cell>
          <cell r="J65" t="str">
            <v>〇</v>
          </cell>
          <cell r="L65" t="str">
            <v>〇</v>
          </cell>
          <cell r="O65" t="str">
            <v>5-6</v>
          </cell>
          <cell r="S65" t="str">
            <v>〇</v>
          </cell>
          <cell r="V65" t="str">
            <v>〇</v>
          </cell>
          <cell r="W65" t="str">
            <v>〇</v>
          </cell>
        </row>
        <row r="66">
          <cell r="A66">
            <v>64</v>
          </cell>
          <cell r="B66" t="str">
            <v>トベラ</v>
          </cell>
          <cell r="C66" t="str">
            <v>斑入りヒメトベラ</v>
          </cell>
          <cell r="D66" t="str">
            <v>64トベラ斑入りヒメトベラ</v>
          </cell>
          <cell r="G66">
            <v>500</v>
          </cell>
          <cell r="J66" t="str">
            <v>〇</v>
          </cell>
          <cell r="L66" t="str">
            <v>〇</v>
          </cell>
          <cell r="N66" t="str">
            <v>〇</v>
          </cell>
          <cell r="O66" t="str">
            <v>5-6</v>
          </cell>
          <cell r="S66" t="str">
            <v>〇</v>
          </cell>
          <cell r="V66" t="str">
            <v>〇</v>
          </cell>
          <cell r="W66" t="str">
            <v>〇</v>
          </cell>
        </row>
        <row r="67">
          <cell r="A67">
            <v>65</v>
          </cell>
          <cell r="B67" t="str">
            <v>トベラ</v>
          </cell>
          <cell r="C67" t="str">
            <v>ピットスポルム（黒トベラ）</v>
          </cell>
          <cell r="D67" t="str">
            <v>65トベラピットスポルム（黒トベラ）</v>
          </cell>
          <cell r="E67">
            <v>7</v>
          </cell>
          <cell r="G67">
            <v>1500</v>
          </cell>
          <cell r="J67" t="str">
            <v>〇</v>
          </cell>
          <cell r="L67" t="str">
            <v>〇</v>
          </cell>
          <cell r="O67" t="str">
            <v>5</v>
          </cell>
          <cell r="P67" t="str">
            <v>〇</v>
          </cell>
          <cell r="V67" t="str">
            <v>〇</v>
          </cell>
          <cell r="W67" t="str">
            <v>〇</v>
          </cell>
        </row>
        <row r="68">
          <cell r="A68">
            <v>66</v>
          </cell>
          <cell r="B68" t="str">
            <v>ニューサイラン</v>
          </cell>
          <cell r="C68" t="str">
            <v>ニューサイラン“ピンクストライプ”</v>
          </cell>
          <cell r="D68" t="str">
            <v>66ニューサイランニューサイラン“ピンクストライプ”</v>
          </cell>
          <cell r="E68">
            <v>8</v>
          </cell>
          <cell r="G68">
            <v>2800</v>
          </cell>
          <cell r="J68" t="str">
            <v>〇</v>
          </cell>
          <cell r="L68" t="str">
            <v>〇</v>
          </cell>
          <cell r="O68" t="str">
            <v>5</v>
          </cell>
          <cell r="P68" t="str">
            <v>〇</v>
          </cell>
          <cell r="V68" t="str">
            <v>〇</v>
          </cell>
          <cell r="W68" t="str">
            <v>〇</v>
          </cell>
        </row>
        <row r="69">
          <cell r="A69">
            <v>67</v>
          </cell>
          <cell r="B69" t="str">
            <v>ハイビャクシン</v>
          </cell>
          <cell r="C69" t="str">
            <v>プロカンベンス　オーレア</v>
          </cell>
          <cell r="D69" t="str">
            <v>67ハイビャクシンプロカンベンス　オーレア</v>
          </cell>
          <cell r="E69">
            <v>7</v>
          </cell>
          <cell r="G69">
            <v>1500</v>
          </cell>
          <cell r="J69" t="str">
            <v>〇</v>
          </cell>
          <cell r="L69" t="str">
            <v>〇</v>
          </cell>
          <cell r="O69" t="str">
            <v>5</v>
          </cell>
          <cell r="P69" t="str">
            <v>〇</v>
          </cell>
          <cell r="V69" t="str">
            <v>〇</v>
          </cell>
          <cell r="W69" t="str">
            <v>〇</v>
          </cell>
        </row>
        <row r="70">
          <cell r="A70">
            <v>68</v>
          </cell>
          <cell r="B70" t="str">
            <v>ハクチョウゲ</v>
          </cell>
          <cell r="C70" t="str">
            <v>ハクチョウゲ</v>
          </cell>
          <cell r="D70" t="str">
            <v>68ハクチョウゲハクチョウゲ</v>
          </cell>
          <cell r="E70">
            <v>5</v>
          </cell>
          <cell r="F70">
            <v>8</v>
          </cell>
          <cell r="G70">
            <v>500</v>
          </cell>
          <cell r="J70" t="str">
            <v>〇</v>
          </cell>
          <cell r="L70" t="str">
            <v>〇</v>
          </cell>
          <cell r="O70" t="str">
            <v>5</v>
          </cell>
          <cell r="P70" t="str">
            <v>〇</v>
          </cell>
          <cell r="V70" t="str">
            <v>〇</v>
          </cell>
          <cell r="W70" t="str">
            <v>〇</v>
          </cell>
        </row>
        <row r="71">
          <cell r="A71">
            <v>69</v>
          </cell>
          <cell r="B71" t="str">
            <v>ハクチョウゲ</v>
          </cell>
          <cell r="C71" t="str">
            <v>ハクチョウゲ（斑入り）</v>
          </cell>
          <cell r="D71" t="str">
            <v>69ハクチョウゲハクチョウゲ（斑入り）</v>
          </cell>
          <cell r="E71">
            <v>5</v>
          </cell>
          <cell r="F71">
            <v>8</v>
          </cell>
          <cell r="G71">
            <v>500</v>
          </cell>
          <cell r="J71" t="str">
            <v>〇</v>
          </cell>
          <cell r="L71" t="str">
            <v>〇</v>
          </cell>
          <cell r="O71" t="str">
            <v>5</v>
          </cell>
          <cell r="P71" t="str">
            <v>〇</v>
          </cell>
          <cell r="V71" t="str">
            <v>〇</v>
          </cell>
          <cell r="W71" t="str">
            <v>〇</v>
          </cell>
        </row>
        <row r="72">
          <cell r="A72">
            <v>70</v>
          </cell>
          <cell r="B72" t="str">
            <v>ヒサカキ</v>
          </cell>
          <cell r="C72" t="str">
            <v>ハマヒサカキ</v>
          </cell>
          <cell r="D72" t="str">
            <v>70ヒサカキハマヒサカキ</v>
          </cell>
          <cell r="E72">
            <v>6</v>
          </cell>
          <cell r="F72">
            <v>6</v>
          </cell>
          <cell r="G72">
            <v>650</v>
          </cell>
          <cell r="J72" t="str">
            <v>〇</v>
          </cell>
          <cell r="L72" t="str">
            <v>〇</v>
          </cell>
          <cell r="O72" t="str">
            <v>5</v>
          </cell>
          <cell r="P72" t="str">
            <v>〇</v>
          </cell>
          <cell r="V72" t="str">
            <v>〇</v>
          </cell>
          <cell r="W72" t="str">
            <v>〇</v>
          </cell>
        </row>
        <row r="73">
          <cell r="A73">
            <v>71</v>
          </cell>
          <cell r="B73" t="str">
            <v>ヒイラギ</v>
          </cell>
          <cell r="C73" t="str">
            <v>アマミヒイラギ（ヒメヒイラギ）</v>
          </cell>
          <cell r="D73" t="str">
            <v>71ヒイラギアマミヒイラギ（ヒメヒイラギ）</v>
          </cell>
          <cell r="E73">
            <v>5</v>
          </cell>
          <cell r="F73">
            <v>8</v>
          </cell>
          <cell r="G73">
            <v>500</v>
          </cell>
          <cell r="J73" t="str">
            <v>〇</v>
          </cell>
          <cell r="K73" t="str">
            <v>〇</v>
          </cell>
          <cell r="N73" t="str">
            <v>〇</v>
          </cell>
          <cell r="O73" t="str">
            <v>4-5</v>
          </cell>
          <cell r="P73" t="str">
            <v>〇</v>
          </cell>
          <cell r="S73" t="str">
            <v>〇</v>
          </cell>
          <cell r="V73" t="str">
            <v>〇</v>
          </cell>
          <cell r="W73" t="str">
            <v>〇</v>
          </cell>
        </row>
        <row r="74">
          <cell r="A74">
            <v>72</v>
          </cell>
          <cell r="B74" t="str">
            <v>ヒイラギ</v>
          </cell>
          <cell r="C74" t="str">
            <v>アマミヒイラギ（ヒメヒイラギ）</v>
          </cell>
          <cell r="D74" t="str">
            <v>72ヒイラギアマミヒイラギ（ヒメヒイラギ）</v>
          </cell>
          <cell r="E74">
            <v>6</v>
          </cell>
          <cell r="F74">
            <v>6</v>
          </cell>
          <cell r="G74">
            <v>650</v>
          </cell>
          <cell r="J74" t="str">
            <v>〇</v>
          </cell>
          <cell r="K74" t="str">
            <v>〇</v>
          </cell>
          <cell r="O74" t="str">
            <v>4-5</v>
          </cell>
          <cell r="P74" t="str">
            <v>〇</v>
          </cell>
          <cell r="S74" t="str">
            <v>〇</v>
          </cell>
          <cell r="V74" t="str">
            <v>〇</v>
          </cell>
          <cell r="W74" t="str">
            <v>〇</v>
          </cell>
        </row>
        <row r="75">
          <cell r="A75">
            <v>73</v>
          </cell>
          <cell r="B75" t="str">
            <v>ヒイラギ</v>
          </cell>
          <cell r="C75" t="str">
            <v>アマミヒイラギ（ヒメヒイラギ）　ツリー仕立て</v>
          </cell>
          <cell r="D75" t="str">
            <v>73ヒイラギアマミヒイラギ（ヒメヒイラギ）　ツリー仕立て</v>
          </cell>
          <cell r="E75">
            <v>7</v>
          </cell>
          <cell r="G75">
            <v>2000</v>
          </cell>
          <cell r="J75" t="str">
            <v>〇</v>
          </cell>
          <cell r="L75" t="str">
            <v>〇</v>
          </cell>
          <cell r="N75" t="str">
            <v>〇</v>
          </cell>
          <cell r="O75" t="str">
            <v>4-5</v>
          </cell>
          <cell r="S75" t="str">
            <v>〇</v>
          </cell>
          <cell r="V75" t="str">
            <v>〇</v>
          </cell>
          <cell r="W75" t="str">
            <v>〇</v>
          </cell>
        </row>
        <row r="76">
          <cell r="A76">
            <v>74</v>
          </cell>
          <cell r="B76" t="str">
            <v>ヒイラギ</v>
          </cell>
          <cell r="C76" t="str">
            <v>アマミヒイラギ（ヒメヒイラギ）　ツリー仕立て</v>
          </cell>
          <cell r="D76" t="str">
            <v>74ヒイラギアマミヒイラギ（ヒメヒイラギ）　ツリー仕立て</v>
          </cell>
          <cell r="E76">
            <v>8</v>
          </cell>
          <cell r="G76">
            <v>3000</v>
          </cell>
          <cell r="J76" t="str">
            <v>〇</v>
          </cell>
          <cell r="L76" t="str">
            <v>〇</v>
          </cell>
          <cell r="N76" t="str">
            <v>〇</v>
          </cell>
          <cell r="O76" t="str">
            <v>4-5</v>
          </cell>
          <cell r="S76" t="str">
            <v>〇</v>
          </cell>
          <cell r="V76" t="str">
            <v>〇</v>
          </cell>
          <cell r="W76" t="str">
            <v>〇</v>
          </cell>
        </row>
        <row r="77">
          <cell r="A77">
            <v>75</v>
          </cell>
          <cell r="B77" t="str">
            <v>ヒイラギ</v>
          </cell>
          <cell r="C77" t="str">
            <v>アマミヒイラギ（ヒメヒイラギ）　スタンド仕立て</v>
          </cell>
          <cell r="D77" t="str">
            <v>75ヒイラギアマミヒイラギ（ヒメヒイラギ）　スタンド仕立て</v>
          </cell>
          <cell r="E77">
            <v>7</v>
          </cell>
          <cell r="G77">
            <v>2100</v>
          </cell>
          <cell r="J77" t="str">
            <v>〇</v>
          </cell>
          <cell r="L77" t="str">
            <v>〇</v>
          </cell>
          <cell r="N77" t="str">
            <v>〇</v>
          </cell>
          <cell r="O77" t="str">
            <v>4-5</v>
          </cell>
          <cell r="V77" t="str">
            <v>〇</v>
          </cell>
          <cell r="W77" t="str">
            <v>〇</v>
          </cell>
        </row>
        <row r="78">
          <cell r="A78">
            <v>76</v>
          </cell>
          <cell r="B78" t="str">
            <v>ヒイラギ</v>
          </cell>
          <cell r="C78" t="str">
            <v>アマミヒイラギ（ヒメヒイラギ）　スタンド仕立て</v>
          </cell>
          <cell r="D78" t="str">
            <v>76ヒイラギアマミヒイラギ（ヒメヒイラギ）　スタンド仕立て</v>
          </cell>
          <cell r="E78">
            <v>10</v>
          </cell>
          <cell r="J78" t="str">
            <v>〇</v>
          </cell>
          <cell r="L78" t="str">
            <v>〇</v>
          </cell>
          <cell r="N78" t="str">
            <v>〇</v>
          </cell>
          <cell r="O78" t="str">
            <v>4-5</v>
          </cell>
          <cell r="P78" t="str">
            <v>〇</v>
          </cell>
          <cell r="V78" t="str">
            <v>〇</v>
          </cell>
          <cell r="W78" t="str">
            <v>〇</v>
          </cell>
        </row>
        <row r="79">
          <cell r="A79">
            <v>77</v>
          </cell>
          <cell r="B79" t="str">
            <v>ヒイラギ</v>
          </cell>
          <cell r="C79" t="str">
            <v>イレックス“サニーフォスター”</v>
          </cell>
          <cell r="D79" t="str">
            <v>77ヒイラギイレックス“サニーフォスター”</v>
          </cell>
          <cell r="E79">
            <v>7</v>
          </cell>
          <cell r="G79">
            <v>1500</v>
          </cell>
          <cell r="J79" t="str">
            <v>〇</v>
          </cell>
          <cell r="L79" t="str">
            <v>〇</v>
          </cell>
          <cell r="N79" t="str">
            <v>〇</v>
          </cell>
          <cell r="O79" t="str">
            <v>4-5</v>
          </cell>
          <cell r="P79" t="str">
            <v>〇</v>
          </cell>
          <cell r="V79" t="str">
            <v>〇</v>
          </cell>
          <cell r="W79" t="str">
            <v>〇</v>
          </cell>
        </row>
        <row r="80">
          <cell r="A80">
            <v>78</v>
          </cell>
          <cell r="B80" t="str">
            <v>ヒイラギ</v>
          </cell>
          <cell r="C80" t="str">
            <v>クリスマスホーリー</v>
          </cell>
          <cell r="D80" t="str">
            <v>78ヒイラギクリスマスホーリー</v>
          </cell>
          <cell r="E80">
            <v>6</v>
          </cell>
          <cell r="F80">
            <v>6</v>
          </cell>
          <cell r="G80">
            <v>650</v>
          </cell>
          <cell r="J80" t="str">
            <v>〇</v>
          </cell>
          <cell r="L80" t="str">
            <v>〇</v>
          </cell>
          <cell r="N80" t="str">
            <v>〇</v>
          </cell>
          <cell r="O80" t="str">
            <v>4-5</v>
          </cell>
          <cell r="P80" t="str">
            <v>〇</v>
          </cell>
          <cell r="V80" t="str">
            <v>〇</v>
          </cell>
          <cell r="W80" t="str">
            <v>〇</v>
          </cell>
        </row>
        <row r="81">
          <cell r="A81">
            <v>79</v>
          </cell>
          <cell r="B81" t="str">
            <v>ヒイラギ</v>
          </cell>
          <cell r="C81" t="str">
            <v>黄金ヒイラギ</v>
          </cell>
          <cell r="D81" t="str">
            <v>79ヒイラギ黄金ヒイラギ</v>
          </cell>
          <cell r="E81">
            <v>6</v>
          </cell>
          <cell r="F81">
            <v>6</v>
          </cell>
          <cell r="G81">
            <v>650</v>
          </cell>
          <cell r="J81" t="str">
            <v>〇</v>
          </cell>
          <cell r="L81" t="str">
            <v>〇</v>
          </cell>
          <cell r="N81" t="str">
            <v>〇</v>
          </cell>
          <cell r="O81" t="str">
            <v>4-5</v>
          </cell>
          <cell r="P81" t="str">
            <v>〇</v>
          </cell>
          <cell r="V81" t="str">
            <v>〇</v>
          </cell>
          <cell r="W81" t="str">
            <v>〇</v>
          </cell>
        </row>
        <row r="82">
          <cell r="A82">
            <v>80</v>
          </cell>
          <cell r="B82" t="str">
            <v>ヒイラギ</v>
          </cell>
          <cell r="C82" t="str">
            <v>五色ヒイラギ</v>
          </cell>
          <cell r="D82" t="str">
            <v>80ヒイラギ五色ヒイラギ</v>
          </cell>
          <cell r="E82">
            <v>6</v>
          </cell>
          <cell r="F82">
            <v>6</v>
          </cell>
          <cell r="G82">
            <v>650</v>
          </cell>
          <cell r="J82" t="str">
            <v>〇</v>
          </cell>
          <cell r="L82" t="str">
            <v>〇</v>
          </cell>
          <cell r="O82" t="str">
            <v>4-5</v>
          </cell>
          <cell r="P82" t="str">
            <v>〇</v>
          </cell>
          <cell r="S82" t="str">
            <v>〇</v>
          </cell>
          <cell r="T82" t="str">
            <v>〇</v>
          </cell>
          <cell r="V82" t="str">
            <v>〇</v>
          </cell>
          <cell r="W82" t="str">
            <v>〇</v>
          </cell>
        </row>
        <row r="83">
          <cell r="A83">
            <v>81</v>
          </cell>
          <cell r="B83" t="str">
            <v>ヒイラギ</v>
          </cell>
          <cell r="C83" t="str">
            <v>ヒイラギ（白斑）</v>
          </cell>
          <cell r="D83" t="str">
            <v>81ヒイラギヒイラギ（白斑）</v>
          </cell>
          <cell r="E83">
            <v>6</v>
          </cell>
          <cell r="F83">
            <v>6</v>
          </cell>
          <cell r="G83">
            <v>650</v>
          </cell>
          <cell r="J83" t="str">
            <v>〇</v>
          </cell>
          <cell r="L83" t="str">
            <v>〇</v>
          </cell>
          <cell r="O83" t="str">
            <v>3-4</v>
          </cell>
          <cell r="P83" t="str">
            <v>〇</v>
          </cell>
          <cell r="S83" t="str">
            <v>〇</v>
          </cell>
          <cell r="V83" t="str">
            <v>〇</v>
          </cell>
          <cell r="W83" t="str">
            <v>〇</v>
          </cell>
        </row>
        <row r="84">
          <cell r="A84">
            <v>82</v>
          </cell>
          <cell r="B84" t="str">
            <v>ヒイラギ</v>
          </cell>
          <cell r="C84" t="str">
            <v>西洋ヒイラギ“ブループリンス”</v>
          </cell>
          <cell r="D84" t="str">
            <v>82ヒイラギ西洋ヒイラギ“ブループリンス”</v>
          </cell>
          <cell r="E84">
            <v>6</v>
          </cell>
          <cell r="F84">
            <v>6</v>
          </cell>
          <cell r="G84">
            <v>650</v>
          </cell>
          <cell r="J84" t="str">
            <v>〇</v>
          </cell>
          <cell r="L84" t="str">
            <v>〇</v>
          </cell>
          <cell r="O84" t="str">
            <v>4-5　10-12</v>
          </cell>
          <cell r="P84" t="str">
            <v>〇</v>
          </cell>
          <cell r="S84" t="str">
            <v>〇</v>
          </cell>
          <cell r="V84" t="str">
            <v>〇</v>
          </cell>
          <cell r="W84" t="str">
            <v>〇</v>
          </cell>
        </row>
        <row r="85">
          <cell r="A85">
            <v>83</v>
          </cell>
          <cell r="B85" t="str">
            <v>ヒイラギ</v>
          </cell>
          <cell r="C85" t="str">
            <v>西洋ヒイラギ“ブループリンス”</v>
          </cell>
          <cell r="D85" t="str">
            <v>83ヒイラギ西洋ヒイラギ“ブループリンス”</v>
          </cell>
          <cell r="E85">
            <v>7</v>
          </cell>
          <cell r="G85">
            <v>1500</v>
          </cell>
          <cell r="J85" t="str">
            <v>〇</v>
          </cell>
          <cell r="L85" t="str">
            <v>〇</v>
          </cell>
          <cell r="O85" t="str">
            <v>4-5　10-12</v>
          </cell>
          <cell r="P85" t="str">
            <v>〇</v>
          </cell>
          <cell r="S85" t="str">
            <v>〇</v>
          </cell>
          <cell r="V85" t="str">
            <v>〇</v>
          </cell>
          <cell r="W85" t="str">
            <v>〇</v>
          </cell>
        </row>
        <row r="86">
          <cell r="A86">
            <v>84</v>
          </cell>
          <cell r="B86" t="str">
            <v>ヒイラギ</v>
          </cell>
          <cell r="C86" t="str">
            <v>西洋ヒイラギ“ブループリンセス”</v>
          </cell>
          <cell r="D86" t="str">
            <v>84ヒイラギ西洋ヒイラギ“ブループリンセス”</v>
          </cell>
          <cell r="E86">
            <v>6</v>
          </cell>
          <cell r="F86">
            <v>6</v>
          </cell>
          <cell r="G86">
            <v>650</v>
          </cell>
          <cell r="J86" t="str">
            <v>〇</v>
          </cell>
          <cell r="L86" t="str">
            <v>〇</v>
          </cell>
          <cell r="O86" t="str">
            <v>4-5　10-12</v>
          </cell>
          <cell r="P86" t="str">
            <v>〇</v>
          </cell>
          <cell r="S86" t="str">
            <v>〇</v>
          </cell>
          <cell r="V86" t="str">
            <v>〇</v>
          </cell>
          <cell r="W86" t="str">
            <v>〇</v>
          </cell>
        </row>
        <row r="87">
          <cell r="A87">
            <v>85</v>
          </cell>
          <cell r="B87" t="str">
            <v>ヒイラギ</v>
          </cell>
          <cell r="C87" t="str">
            <v>西洋ヒイラギ“ブループリンセス”</v>
          </cell>
          <cell r="D87" t="str">
            <v>85ヒイラギ西洋ヒイラギ“ブループリンセス”</v>
          </cell>
          <cell r="E87">
            <v>7</v>
          </cell>
          <cell r="G87">
            <v>1500</v>
          </cell>
          <cell r="I87" t="str">
            <v>〇</v>
          </cell>
          <cell r="L87" t="str">
            <v>〇</v>
          </cell>
          <cell r="O87" t="str">
            <v>4-5</v>
          </cell>
          <cell r="S87" t="str">
            <v>〇</v>
          </cell>
          <cell r="V87" t="str">
            <v>〇</v>
          </cell>
        </row>
        <row r="88">
          <cell r="A88">
            <v>86</v>
          </cell>
          <cell r="B88" t="str">
            <v>ヒイラギ</v>
          </cell>
          <cell r="C88" t="str">
            <v>オニヒイラギ</v>
          </cell>
          <cell r="D88" t="str">
            <v>86ヒイラギオニヒイラギ</v>
          </cell>
          <cell r="E88">
            <v>6</v>
          </cell>
          <cell r="F88">
            <v>6</v>
          </cell>
          <cell r="G88">
            <v>700</v>
          </cell>
          <cell r="I88" t="str">
            <v>〇</v>
          </cell>
          <cell r="L88" t="str">
            <v>〇</v>
          </cell>
          <cell r="O88" t="str">
            <v>4-5</v>
          </cell>
          <cell r="S88" t="str">
            <v>〇</v>
          </cell>
          <cell r="V88" t="str">
            <v>〇</v>
          </cell>
        </row>
        <row r="89">
          <cell r="A89">
            <v>87</v>
          </cell>
          <cell r="B89" t="str">
            <v>ヒイラギナンテン</v>
          </cell>
          <cell r="C89" t="str">
            <v>ヒイラギナンテン</v>
          </cell>
          <cell r="D89" t="str">
            <v>87ヒイラギナンテンヒイラギナンテン</v>
          </cell>
          <cell r="E89">
            <v>6</v>
          </cell>
          <cell r="F89">
            <v>6</v>
          </cell>
          <cell r="G89">
            <v>650</v>
          </cell>
          <cell r="J89" t="str">
            <v>〇</v>
          </cell>
          <cell r="L89" t="str">
            <v>〇</v>
          </cell>
          <cell r="O89" t="str">
            <v>4-5</v>
          </cell>
          <cell r="S89" t="str">
            <v>〇</v>
          </cell>
          <cell r="T89" t="str">
            <v>〇</v>
          </cell>
          <cell r="V89" t="str">
            <v>〇</v>
          </cell>
          <cell r="W89" t="str">
            <v>〇</v>
          </cell>
        </row>
        <row r="90">
          <cell r="A90">
            <v>88</v>
          </cell>
          <cell r="B90" t="str">
            <v>細葉ヒイラギナンテン</v>
          </cell>
          <cell r="C90" t="str">
            <v>マホニアコンフューサ</v>
          </cell>
          <cell r="D90" t="str">
            <v>88細葉ヒイラギナンテンマホニアコンフューサ</v>
          </cell>
          <cell r="E90">
            <v>5</v>
          </cell>
          <cell r="F90">
            <v>8</v>
          </cell>
          <cell r="G90">
            <v>500</v>
          </cell>
          <cell r="J90" t="str">
            <v>〇</v>
          </cell>
          <cell r="L90" t="str">
            <v>〇</v>
          </cell>
          <cell r="O90" t="str">
            <v>6-7</v>
          </cell>
          <cell r="P90" t="str">
            <v>〇</v>
          </cell>
          <cell r="Q90" t="str">
            <v>〇</v>
          </cell>
          <cell r="S90" t="str">
            <v>〇</v>
          </cell>
          <cell r="V90" t="str">
            <v>〇</v>
          </cell>
          <cell r="W90" t="str">
            <v>〇</v>
          </cell>
        </row>
        <row r="91">
          <cell r="A91">
            <v>89</v>
          </cell>
          <cell r="B91" t="str">
            <v>細葉ヒイラギナンテン</v>
          </cell>
          <cell r="C91" t="str">
            <v>マホニアコンフューサ</v>
          </cell>
          <cell r="D91" t="str">
            <v>89細葉ヒイラギナンテンマホニアコンフューサ</v>
          </cell>
          <cell r="E91">
            <v>6</v>
          </cell>
          <cell r="F91">
            <v>6</v>
          </cell>
          <cell r="G91">
            <v>650</v>
          </cell>
          <cell r="J91" t="str">
            <v>〇</v>
          </cell>
          <cell r="L91" t="str">
            <v>〇</v>
          </cell>
          <cell r="O91" t="str">
            <v>11-12</v>
          </cell>
          <cell r="P91" t="str">
            <v>〇</v>
          </cell>
          <cell r="S91" t="str">
            <v>〇</v>
          </cell>
          <cell r="T91" t="str">
            <v>〇</v>
          </cell>
          <cell r="V91" t="str">
            <v>〇</v>
          </cell>
          <cell r="W91" t="str">
            <v>〇</v>
          </cell>
        </row>
        <row r="92">
          <cell r="A92">
            <v>90</v>
          </cell>
          <cell r="B92" t="str">
            <v>細葉ヒイラギナンテン</v>
          </cell>
          <cell r="C92" t="str">
            <v>マホニアコンフューサ</v>
          </cell>
          <cell r="D92" t="str">
            <v>90細葉ヒイラギナンテンマホニアコンフューサ</v>
          </cell>
          <cell r="E92">
            <v>8</v>
          </cell>
          <cell r="G92">
            <v>2000</v>
          </cell>
          <cell r="J92" t="str">
            <v>〇</v>
          </cell>
          <cell r="L92" t="str">
            <v>〇</v>
          </cell>
          <cell r="O92" t="str">
            <v>11-12</v>
          </cell>
          <cell r="P92" t="str">
            <v>〇</v>
          </cell>
          <cell r="S92" t="str">
            <v>〇</v>
          </cell>
          <cell r="T92" t="str">
            <v>〇</v>
          </cell>
          <cell r="V92" t="str">
            <v>〇</v>
          </cell>
          <cell r="W92" t="str">
            <v>〇</v>
          </cell>
        </row>
        <row r="93">
          <cell r="A93">
            <v>91</v>
          </cell>
          <cell r="B93" t="str">
            <v>ビバーナム</v>
          </cell>
          <cell r="C93" t="str">
            <v>スノーボール（ビブルナム　ｏ．ロゼウム）</v>
          </cell>
          <cell r="D93" t="str">
            <v>91ビバーナムスノーボール（ビブルナム　ｏ．ロゼウム）</v>
          </cell>
          <cell r="E93">
            <v>5</v>
          </cell>
          <cell r="F93">
            <v>8</v>
          </cell>
          <cell r="G93">
            <v>500</v>
          </cell>
          <cell r="J93" t="str">
            <v>〇</v>
          </cell>
          <cell r="L93" t="str">
            <v>〇</v>
          </cell>
          <cell r="N93" t="str">
            <v>〇</v>
          </cell>
          <cell r="O93" t="str">
            <v>6-7</v>
          </cell>
          <cell r="S93" t="str">
            <v>〇</v>
          </cell>
          <cell r="V93" t="str">
            <v>〇</v>
          </cell>
          <cell r="W93" t="str">
            <v>〇</v>
          </cell>
        </row>
        <row r="94">
          <cell r="A94">
            <v>92</v>
          </cell>
          <cell r="B94" t="str">
            <v>ビバーナム</v>
          </cell>
          <cell r="C94" t="str">
            <v>スノーボール（ビブルナム　ｏ．ロゼウム）</v>
          </cell>
          <cell r="D94" t="str">
            <v>92ビバーナムスノーボール（ビブルナム　ｏ．ロゼウム）</v>
          </cell>
          <cell r="E94">
            <v>7</v>
          </cell>
          <cell r="G94">
            <v>1500</v>
          </cell>
          <cell r="J94" t="str">
            <v>〇</v>
          </cell>
          <cell r="L94" t="str">
            <v>〇</v>
          </cell>
          <cell r="N94" t="str">
            <v>〇</v>
          </cell>
          <cell r="O94" t="str">
            <v>6-7</v>
          </cell>
          <cell r="S94" t="str">
            <v>〇</v>
          </cell>
          <cell r="V94" t="str">
            <v>〇</v>
          </cell>
          <cell r="W94" t="str">
            <v>〇</v>
          </cell>
        </row>
        <row r="95">
          <cell r="A95">
            <v>93</v>
          </cell>
          <cell r="B95" t="str">
            <v>ヒペリカム</v>
          </cell>
          <cell r="C95" t="str">
            <v>フロンドスム“サンバースト”</v>
          </cell>
          <cell r="D95" t="str">
            <v>93ヒペリカムフロンドスム“サンバースト”</v>
          </cell>
          <cell r="E95">
            <v>7</v>
          </cell>
          <cell r="G95">
            <v>1500</v>
          </cell>
          <cell r="I95" t="str">
            <v>〇</v>
          </cell>
          <cell r="J95" t="str">
            <v>〇</v>
          </cell>
          <cell r="L95" t="str">
            <v>〇</v>
          </cell>
          <cell r="N95" t="str">
            <v>〇</v>
          </cell>
          <cell r="O95" t="str">
            <v>6-7</v>
          </cell>
          <cell r="S95" t="str">
            <v>〇</v>
          </cell>
          <cell r="T95" t="str">
            <v>〇</v>
          </cell>
          <cell r="V95" t="str">
            <v>〇</v>
          </cell>
          <cell r="W95" t="str">
            <v>〇</v>
          </cell>
        </row>
        <row r="96">
          <cell r="A96">
            <v>94</v>
          </cell>
          <cell r="B96" t="str">
            <v>ヒメイチゴノキ</v>
          </cell>
          <cell r="C96" t="str">
            <v>白花　ストロベリーツリー“コンパクタ”</v>
          </cell>
          <cell r="D96" t="str">
            <v>94ヒメイチゴノキ白花　ストロベリーツリー“コンパクタ”</v>
          </cell>
          <cell r="E96">
            <v>8</v>
          </cell>
          <cell r="G96">
            <v>2300</v>
          </cell>
          <cell r="J96" t="str">
            <v>〇</v>
          </cell>
          <cell r="L96" t="str">
            <v>〇</v>
          </cell>
          <cell r="N96" t="str">
            <v>〇</v>
          </cell>
          <cell r="O96" t="str">
            <v>6-7</v>
          </cell>
          <cell r="S96" t="str">
            <v>〇</v>
          </cell>
          <cell r="V96" t="str">
            <v>〇</v>
          </cell>
          <cell r="W96" t="str">
            <v>〇</v>
          </cell>
        </row>
        <row r="97">
          <cell r="A97">
            <v>95</v>
          </cell>
          <cell r="B97" t="str">
            <v>ヒメイチゴノキ</v>
          </cell>
          <cell r="C97" t="str">
            <v>紅花イチゴ</v>
          </cell>
          <cell r="D97" t="str">
            <v>95ヒメイチゴノキ紅花イチゴ</v>
          </cell>
          <cell r="E97">
            <v>8</v>
          </cell>
          <cell r="G97">
            <v>2300</v>
          </cell>
          <cell r="J97" t="str">
            <v>〇</v>
          </cell>
          <cell r="L97" t="str">
            <v>〇</v>
          </cell>
          <cell r="N97" t="str">
            <v>〇</v>
          </cell>
          <cell r="S97" t="str">
            <v>〇</v>
          </cell>
          <cell r="T97" t="str">
            <v>〇</v>
          </cell>
          <cell r="V97" t="str">
            <v>〇</v>
          </cell>
          <cell r="W97" t="str">
            <v>〇</v>
          </cell>
        </row>
        <row r="98">
          <cell r="A98">
            <v>96</v>
          </cell>
          <cell r="B98" t="str">
            <v>プリペット</v>
          </cell>
          <cell r="C98" t="str">
            <v>リグストルム　ｏ．“レモンアンドライム”</v>
          </cell>
          <cell r="D98" t="str">
            <v>96プリペットリグストルム　ｏ．“レモンアンドライム”</v>
          </cell>
          <cell r="E98">
            <v>5</v>
          </cell>
          <cell r="F98">
            <v>8</v>
          </cell>
          <cell r="G98">
            <v>500</v>
          </cell>
          <cell r="J98" t="str">
            <v>〇</v>
          </cell>
          <cell r="L98" t="str">
            <v>〇</v>
          </cell>
          <cell r="N98" t="str">
            <v>〇</v>
          </cell>
          <cell r="S98" t="str">
            <v>〇</v>
          </cell>
          <cell r="T98" t="str">
            <v>〇</v>
          </cell>
          <cell r="V98" t="str">
            <v>〇</v>
          </cell>
          <cell r="W98" t="str">
            <v>〇</v>
          </cell>
        </row>
        <row r="99">
          <cell r="A99">
            <v>97</v>
          </cell>
          <cell r="B99" t="str">
            <v>プリペット</v>
          </cell>
          <cell r="C99" t="str">
            <v>リグストルム　ｏ．“レモンアンドライム”</v>
          </cell>
          <cell r="D99" t="str">
            <v>97プリペットリグストルム　ｏ．“レモンアンドライム”</v>
          </cell>
          <cell r="E99">
            <v>7</v>
          </cell>
          <cell r="G99">
            <v>1500</v>
          </cell>
          <cell r="J99" t="str">
            <v>〇</v>
          </cell>
          <cell r="L99" t="str">
            <v>〇</v>
          </cell>
          <cell r="N99" t="str">
            <v>〇</v>
          </cell>
          <cell r="S99" t="str">
            <v>〇</v>
          </cell>
          <cell r="T99" t="str">
            <v>〇</v>
          </cell>
          <cell r="V99" t="str">
            <v>〇</v>
          </cell>
        </row>
        <row r="100">
          <cell r="A100">
            <v>98</v>
          </cell>
          <cell r="B100" t="str">
            <v>プリペット</v>
          </cell>
          <cell r="C100" t="str">
            <v>シルバープリペット　リグストルム　ｓ．“バリエガツム”</v>
          </cell>
          <cell r="D100" t="str">
            <v>98プリペットシルバープリペット　リグストルム　ｓ．“バリエガツム”</v>
          </cell>
          <cell r="E100">
            <v>6</v>
          </cell>
          <cell r="F100">
            <v>6</v>
          </cell>
          <cell r="G100">
            <v>650</v>
          </cell>
          <cell r="J100" t="str">
            <v>〇</v>
          </cell>
          <cell r="L100" t="str">
            <v>〇</v>
          </cell>
          <cell r="N100" t="str">
            <v>〇</v>
          </cell>
          <cell r="S100" t="str">
            <v>〇</v>
          </cell>
          <cell r="T100" t="str">
            <v>〇</v>
          </cell>
          <cell r="V100" t="str">
            <v>〇</v>
          </cell>
        </row>
        <row r="101">
          <cell r="A101">
            <v>99</v>
          </cell>
          <cell r="B101" t="str">
            <v>ユッカ</v>
          </cell>
          <cell r="C101" t="str">
            <v>グロリオサバリエガータ　アツバキミガヨラン（斑）</v>
          </cell>
          <cell r="D101" t="str">
            <v>99ユッカグロリオサバリエガータ　アツバキミガヨラン（斑）</v>
          </cell>
          <cell r="E101">
            <v>8</v>
          </cell>
          <cell r="G101">
            <v>3000</v>
          </cell>
          <cell r="J101" t="str">
            <v>〇</v>
          </cell>
          <cell r="L101" t="str">
            <v>〇</v>
          </cell>
          <cell r="P101" t="str">
            <v>〇</v>
          </cell>
          <cell r="V101" t="str">
            <v>〇</v>
          </cell>
        </row>
        <row r="102">
          <cell r="A102">
            <v>100</v>
          </cell>
          <cell r="B102" t="str">
            <v>ユッカ</v>
          </cell>
          <cell r="C102" t="str">
            <v>ゴールデンソード</v>
          </cell>
          <cell r="D102" t="str">
            <v>100ユッカゴールデンソード</v>
          </cell>
          <cell r="E102">
            <v>8</v>
          </cell>
          <cell r="G102">
            <v>3000</v>
          </cell>
          <cell r="J102" t="str">
            <v>〇</v>
          </cell>
          <cell r="L102" t="str">
            <v>〇</v>
          </cell>
          <cell r="O102" t="str">
            <v>11-5</v>
          </cell>
          <cell r="Q102" t="str">
            <v>〇</v>
          </cell>
          <cell r="S102" t="str">
            <v>〇</v>
          </cell>
          <cell r="T102" t="str">
            <v>〇</v>
          </cell>
          <cell r="V102" t="str">
            <v>〇</v>
          </cell>
        </row>
        <row r="103">
          <cell r="A103">
            <v>101</v>
          </cell>
          <cell r="B103" t="str">
            <v>ユッカ</v>
          </cell>
          <cell r="C103" t="str">
            <v>ロストラータ</v>
          </cell>
          <cell r="D103" t="str">
            <v>101ユッカロストラータ</v>
          </cell>
          <cell r="E103">
            <v>8</v>
          </cell>
          <cell r="G103">
            <v>3000</v>
          </cell>
          <cell r="J103" t="str">
            <v>〇</v>
          </cell>
          <cell r="L103" t="str">
            <v>〇</v>
          </cell>
          <cell r="O103" t="str">
            <v>11-5</v>
          </cell>
          <cell r="Q103" t="str">
            <v>〇</v>
          </cell>
          <cell r="S103" t="str">
            <v>〇</v>
          </cell>
          <cell r="T103" t="str">
            <v>〇</v>
          </cell>
          <cell r="V103" t="str">
            <v>〇</v>
          </cell>
        </row>
        <row r="104">
          <cell r="A104">
            <v>102</v>
          </cell>
          <cell r="B104" t="str">
            <v>ユッカ</v>
          </cell>
          <cell r="C104" t="str">
            <v>カラーガード</v>
          </cell>
          <cell r="D104" t="str">
            <v>102ユッカカラーガード</v>
          </cell>
          <cell r="E104">
            <v>8</v>
          </cell>
          <cell r="G104">
            <v>3000</v>
          </cell>
          <cell r="J104" t="str">
            <v>〇</v>
          </cell>
          <cell r="L104" t="str">
            <v>〇</v>
          </cell>
          <cell r="O104" t="str">
            <v>11-5</v>
          </cell>
          <cell r="Q104" t="str">
            <v>〇</v>
          </cell>
          <cell r="S104" t="str">
            <v>〇</v>
          </cell>
          <cell r="T104" t="str">
            <v>〇</v>
          </cell>
          <cell r="V104" t="str">
            <v>〇</v>
          </cell>
        </row>
        <row r="105">
          <cell r="A105">
            <v>103</v>
          </cell>
          <cell r="B105" t="str">
            <v>ユキヤナギ</v>
          </cell>
          <cell r="C105" t="str">
            <v>赤花ユキヤナギ</v>
          </cell>
          <cell r="D105" t="str">
            <v>103ユキヤナギ赤花ユキヤナギ</v>
          </cell>
          <cell r="E105">
            <v>5</v>
          </cell>
          <cell r="F105">
            <v>8</v>
          </cell>
          <cell r="G105">
            <v>500</v>
          </cell>
          <cell r="J105" t="str">
            <v>〇</v>
          </cell>
          <cell r="L105" t="str">
            <v>〇</v>
          </cell>
          <cell r="M105" t="str">
            <v>〇</v>
          </cell>
          <cell r="O105" t="str">
            <v>11-5</v>
          </cell>
          <cell r="Q105" t="str">
            <v>〇</v>
          </cell>
          <cell r="S105" t="str">
            <v>〇</v>
          </cell>
          <cell r="T105" t="str">
            <v>〇</v>
          </cell>
          <cell r="V105" t="str">
            <v>〇</v>
          </cell>
        </row>
        <row r="106">
          <cell r="A106">
            <v>104</v>
          </cell>
          <cell r="B106" t="str">
            <v>レモン</v>
          </cell>
          <cell r="C106" t="str">
            <v>ヴィラフランカ</v>
          </cell>
          <cell r="D106" t="str">
            <v>104レモンヴィラフランカ</v>
          </cell>
          <cell r="E106">
            <v>8</v>
          </cell>
          <cell r="G106">
            <v>2500</v>
          </cell>
          <cell r="J106" t="str">
            <v>〇</v>
          </cell>
          <cell r="L106" t="str">
            <v>〇</v>
          </cell>
          <cell r="M106" t="str">
            <v>〇</v>
          </cell>
          <cell r="O106" t="str">
            <v>11-5</v>
          </cell>
          <cell r="Q106" t="str">
            <v>〇</v>
          </cell>
          <cell r="S106" t="str">
            <v>〇</v>
          </cell>
          <cell r="T106" t="str">
            <v>〇</v>
          </cell>
          <cell r="V106" t="str">
            <v>〇</v>
          </cell>
        </row>
        <row r="107">
          <cell r="A107">
            <v>105</v>
          </cell>
          <cell r="B107" t="str">
            <v>ローズマリー</v>
          </cell>
          <cell r="C107" t="str">
            <v>ローズマリー（青）</v>
          </cell>
          <cell r="D107" t="str">
            <v>105ローズマリーローズマリー（青）</v>
          </cell>
          <cell r="E107">
            <v>6</v>
          </cell>
          <cell r="F107">
            <v>6</v>
          </cell>
          <cell r="G107">
            <v>600</v>
          </cell>
          <cell r="J107" t="str">
            <v>〇</v>
          </cell>
          <cell r="L107" t="str">
            <v>〇</v>
          </cell>
          <cell r="M107" t="str">
            <v>〇</v>
          </cell>
          <cell r="O107" t="str">
            <v>11-5</v>
          </cell>
          <cell r="Q107" t="str">
            <v>〇</v>
          </cell>
          <cell r="S107" t="str">
            <v>〇</v>
          </cell>
          <cell r="T107" t="str">
            <v>〇</v>
          </cell>
          <cell r="V107" t="str">
            <v>〇</v>
          </cell>
        </row>
        <row r="108">
          <cell r="A108">
            <v>106</v>
          </cell>
          <cell r="B108" t="str">
            <v>ローズマリー</v>
          </cell>
          <cell r="C108" t="str">
            <v>ローズマリー（青）</v>
          </cell>
          <cell r="D108" t="str">
            <v>106ローズマリーローズマリー（青）</v>
          </cell>
          <cell r="E108">
            <v>8</v>
          </cell>
          <cell r="G108">
            <v>1300</v>
          </cell>
          <cell r="J108" t="str">
            <v>〇</v>
          </cell>
          <cell r="L108" t="str">
            <v>〇</v>
          </cell>
          <cell r="M108" t="str">
            <v>〇</v>
          </cell>
          <cell r="O108" t="str">
            <v>11-5</v>
          </cell>
          <cell r="Q108" t="str">
            <v>〇</v>
          </cell>
          <cell r="S108" t="str">
            <v>〇</v>
          </cell>
          <cell r="T108" t="str">
            <v>〇</v>
          </cell>
          <cell r="V108" t="str">
            <v>〇</v>
          </cell>
        </row>
        <row r="109">
          <cell r="A109">
            <v>107</v>
          </cell>
          <cell r="B109" t="str">
            <v>ローズマリー</v>
          </cell>
          <cell r="C109" t="str">
            <v>ローズマリー（白花）</v>
          </cell>
          <cell r="D109" t="str">
            <v>107ローズマリーローズマリー（白花）</v>
          </cell>
          <cell r="E109">
            <v>6</v>
          </cell>
          <cell r="F109">
            <v>6</v>
          </cell>
          <cell r="G109">
            <v>600</v>
          </cell>
          <cell r="J109" t="str">
            <v>〇</v>
          </cell>
          <cell r="L109" t="str">
            <v>〇</v>
          </cell>
          <cell r="O109" t="str">
            <v>11-5</v>
          </cell>
          <cell r="Q109" t="str">
            <v>〇</v>
          </cell>
          <cell r="S109" t="str">
            <v>〇</v>
          </cell>
          <cell r="T109" t="str">
            <v>〇</v>
          </cell>
          <cell r="V109" t="str">
            <v>〇</v>
          </cell>
        </row>
        <row r="110">
          <cell r="A110">
            <v>108</v>
          </cell>
          <cell r="B110" t="str">
            <v>ローズマリー</v>
          </cell>
          <cell r="C110" t="str">
            <v>ローズマリー（這性）</v>
          </cell>
          <cell r="D110" t="str">
            <v>108ローズマリーローズマリー（這性）</v>
          </cell>
          <cell r="E110">
            <v>5</v>
          </cell>
          <cell r="F110">
            <v>8</v>
          </cell>
          <cell r="G110">
            <v>500</v>
          </cell>
          <cell r="J110" t="str">
            <v>〇</v>
          </cell>
          <cell r="L110" t="str">
            <v>〇</v>
          </cell>
          <cell r="O110" t="str">
            <v>11-5</v>
          </cell>
          <cell r="Q110" t="str">
            <v>〇</v>
          </cell>
          <cell r="S110" t="str">
            <v>〇</v>
          </cell>
          <cell r="T110" t="str">
            <v>〇</v>
          </cell>
          <cell r="V110" t="str">
            <v>〇</v>
          </cell>
        </row>
        <row r="111">
          <cell r="A111">
            <v>109</v>
          </cell>
          <cell r="B111" t="str">
            <v>ローズマリー</v>
          </cell>
          <cell r="C111" t="str">
            <v>ローズマリー（這性）</v>
          </cell>
          <cell r="D111" t="str">
            <v>109ローズマリーローズマリー（這性）</v>
          </cell>
          <cell r="E111">
            <v>6</v>
          </cell>
          <cell r="F111">
            <v>6</v>
          </cell>
          <cell r="G111">
            <v>600</v>
          </cell>
          <cell r="J111" t="str">
            <v>〇</v>
          </cell>
          <cell r="L111" t="str">
            <v>〇</v>
          </cell>
          <cell r="O111" t="str">
            <v>11-5</v>
          </cell>
          <cell r="Q111" t="str">
            <v>〇</v>
          </cell>
          <cell r="S111" t="str">
            <v>〇</v>
          </cell>
          <cell r="T111" t="str">
            <v>〇</v>
          </cell>
          <cell r="V111" t="str">
            <v>〇</v>
          </cell>
        </row>
        <row r="112">
          <cell r="A112">
            <v>110</v>
          </cell>
          <cell r="B112" t="str">
            <v>ローズマリー</v>
          </cell>
          <cell r="C112" t="str">
            <v>ローズマリー（這性）</v>
          </cell>
          <cell r="D112" t="str">
            <v>110ローズマリーローズマリー（這性）</v>
          </cell>
          <cell r="E112">
            <v>8</v>
          </cell>
          <cell r="G112">
            <v>2000</v>
          </cell>
          <cell r="J112" t="str">
            <v>〇</v>
          </cell>
          <cell r="L112" t="str">
            <v>〇</v>
          </cell>
          <cell r="O112" t="str">
            <v>11-5</v>
          </cell>
          <cell r="Q112" t="str">
            <v>〇</v>
          </cell>
          <cell r="S112" t="str">
            <v>〇</v>
          </cell>
          <cell r="T112" t="str">
            <v>〇</v>
          </cell>
          <cell r="V112" t="str">
            <v>〇</v>
          </cell>
        </row>
        <row r="113">
          <cell r="A113">
            <v>111</v>
          </cell>
          <cell r="B113" t="str">
            <v>ローズマリー</v>
          </cell>
          <cell r="C113" t="str">
            <v>ローズマリー（這性）</v>
          </cell>
          <cell r="D113" t="str">
            <v>111ローズマリーローズマリー（這性）</v>
          </cell>
          <cell r="E113">
            <v>10</v>
          </cell>
          <cell r="G113">
            <v>3000</v>
          </cell>
          <cell r="J113" t="str">
            <v>〇</v>
          </cell>
          <cell r="L113" t="str">
            <v>〇</v>
          </cell>
          <cell r="O113" t="str">
            <v>11-5</v>
          </cell>
          <cell r="Q113" t="str">
            <v>〇</v>
          </cell>
          <cell r="S113" t="str">
            <v>〇</v>
          </cell>
          <cell r="T113" t="str">
            <v>〇</v>
          </cell>
          <cell r="V113" t="str">
            <v>〇</v>
          </cell>
        </row>
        <row r="114">
          <cell r="A114">
            <v>112</v>
          </cell>
          <cell r="B114" t="str">
            <v>ローズマリー</v>
          </cell>
          <cell r="C114" t="str">
            <v>ローズマリー（立性）</v>
          </cell>
          <cell r="D114" t="str">
            <v>112ローズマリーローズマリー（立性）</v>
          </cell>
          <cell r="E114">
            <v>5</v>
          </cell>
          <cell r="F114">
            <v>8</v>
          </cell>
          <cell r="G114">
            <v>500</v>
          </cell>
          <cell r="J114" t="str">
            <v>〇</v>
          </cell>
          <cell r="L114" t="str">
            <v>〇</v>
          </cell>
          <cell r="O114" t="str">
            <v>11-5</v>
          </cell>
          <cell r="Q114" t="str">
            <v>〇</v>
          </cell>
          <cell r="S114" t="str">
            <v>〇</v>
          </cell>
          <cell r="T114" t="str">
            <v>〇</v>
          </cell>
          <cell r="V114" t="str">
            <v>〇</v>
          </cell>
        </row>
        <row r="115">
          <cell r="A115">
            <v>113</v>
          </cell>
          <cell r="B115" t="str">
            <v>ローズマリー</v>
          </cell>
          <cell r="C115" t="str">
            <v>セイレム（立性）</v>
          </cell>
          <cell r="D115" t="str">
            <v>113ローズマリーセイレム（立性）</v>
          </cell>
          <cell r="E115">
            <v>5</v>
          </cell>
          <cell r="F115">
            <v>8</v>
          </cell>
          <cell r="G115">
            <v>500</v>
          </cell>
          <cell r="J115" t="str">
            <v>〇</v>
          </cell>
          <cell r="L115" t="str">
            <v>〇</v>
          </cell>
          <cell r="O115" t="str">
            <v>11-5</v>
          </cell>
          <cell r="Q115" t="str">
            <v>〇</v>
          </cell>
          <cell r="S115" t="str">
            <v>〇</v>
          </cell>
          <cell r="T115" t="str">
            <v>〇</v>
          </cell>
          <cell r="V115" t="str">
            <v>〇</v>
          </cell>
        </row>
        <row r="116">
          <cell r="A116">
            <v>114</v>
          </cell>
          <cell r="B116" t="str">
            <v>ローズマリー</v>
          </cell>
          <cell r="C116" t="str">
            <v>セイレム（立性）</v>
          </cell>
          <cell r="D116" t="str">
            <v>114ローズマリーセイレム（立性）</v>
          </cell>
          <cell r="E116">
            <v>6</v>
          </cell>
          <cell r="F116">
            <v>6</v>
          </cell>
          <cell r="G116">
            <v>600</v>
          </cell>
          <cell r="J116" t="str">
            <v>〇</v>
          </cell>
          <cell r="L116" t="str">
            <v>〇</v>
          </cell>
          <cell r="O116" t="str">
            <v>11-5</v>
          </cell>
          <cell r="Q116" t="str">
            <v>〇</v>
          </cell>
          <cell r="S116" t="str">
            <v>〇</v>
          </cell>
          <cell r="T116" t="str">
            <v>〇</v>
          </cell>
          <cell r="V116" t="str">
            <v>〇</v>
          </cell>
        </row>
        <row r="117">
          <cell r="A117">
            <v>115</v>
          </cell>
          <cell r="B117" t="str">
            <v>ローズマリー</v>
          </cell>
          <cell r="C117" t="str">
            <v>セイレム（立性）外</v>
          </cell>
          <cell r="D117" t="str">
            <v>115ローズマリーセイレム（立性）外</v>
          </cell>
          <cell r="E117">
            <v>7</v>
          </cell>
          <cell r="G117">
            <v>1300</v>
          </cell>
          <cell r="J117" t="str">
            <v>〇</v>
          </cell>
          <cell r="L117" t="str">
            <v>〇</v>
          </cell>
          <cell r="O117" t="str">
            <v>11-5</v>
          </cell>
          <cell r="Q117" t="str">
            <v>〇</v>
          </cell>
          <cell r="S117" t="str">
            <v>〇</v>
          </cell>
          <cell r="T117" t="str">
            <v>〇</v>
          </cell>
          <cell r="V117" t="str">
            <v>〇</v>
          </cell>
        </row>
        <row r="118">
          <cell r="A118">
            <v>116</v>
          </cell>
          <cell r="B118" t="str">
            <v>ローズマリー</v>
          </cell>
          <cell r="C118" t="str">
            <v>セイレム（立性）茶鉢</v>
          </cell>
          <cell r="D118" t="str">
            <v>116ローズマリーセイレム（立性）茶鉢</v>
          </cell>
          <cell r="E118">
            <v>8</v>
          </cell>
          <cell r="G118">
            <v>1300</v>
          </cell>
          <cell r="J118" t="str">
            <v>〇</v>
          </cell>
          <cell r="L118" t="str">
            <v>〇</v>
          </cell>
          <cell r="M118" t="str">
            <v>〇</v>
          </cell>
          <cell r="O118" t="str">
            <v>11-5</v>
          </cell>
          <cell r="Q118" t="str">
            <v>〇</v>
          </cell>
          <cell r="S118" t="str">
            <v>〇</v>
          </cell>
          <cell r="T118" t="str">
            <v>〇</v>
          </cell>
          <cell r="V118" t="str">
            <v>〇</v>
          </cell>
        </row>
        <row r="119">
          <cell r="A119">
            <v>117</v>
          </cell>
          <cell r="B119" t="str">
            <v>ローズマリー</v>
          </cell>
          <cell r="C119" t="str">
            <v>セイレム（立性）外</v>
          </cell>
          <cell r="D119" t="str">
            <v>117ローズマリーセイレム（立性）外</v>
          </cell>
          <cell r="E119">
            <v>8</v>
          </cell>
          <cell r="G119">
            <v>2000</v>
          </cell>
          <cell r="J119" t="str">
            <v>〇</v>
          </cell>
          <cell r="L119" t="str">
            <v>〇</v>
          </cell>
          <cell r="M119" t="str">
            <v>〇</v>
          </cell>
          <cell r="O119" t="str">
            <v>11-5</v>
          </cell>
          <cell r="Q119" t="str">
            <v>〇</v>
          </cell>
          <cell r="S119" t="str">
            <v>〇</v>
          </cell>
          <cell r="T119" t="str">
            <v>〇</v>
          </cell>
          <cell r="V119" t="str">
            <v>〇</v>
          </cell>
        </row>
        <row r="120">
          <cell r="A120">
            <v>118</v>
          </cell>
          <cell r="B120" t="str">
            <v>ローズマリー</v>
          </cell>
          <cell r="C120" t="str">
            <v>セイレム（立性）</v>
          </cell>
          <cell r="D120" t="str">
            <v>118ローズマリーセイレム（立性）</v>
          </cell>
          <cell r="E120">
            <v>10</v>
          </cell>
          <cell r="G120">
            <v>3200</v>
          </cell>
        </row>
        <row r="121">
          <cell r="A121">
            <v>119</v>
          </cell>
          <cell r="B121" t="str">
            <v>ローズマリー</v>
          </cell>
          <cell r="C121" t="str">
            <v>マジョルカピンク（立性）</v>
          </cell>
          <cell r="D121" t="str">
            <v>119ローズマリーマジョルカピンク（立性）</v>
          </cell>
          <cell r="E121">
            <v>6</v>
          </cell>
          <cell r="F121">
            <v>6</v>
          </cell>
          <cell r="G121">
            <v>600</v>
          </cell>
        </row>
        <row r="122">
          <cell r="A122">
            <v>120</v>
          </cell>
          <cell r="B122" t="str">
            <v>ローズマリー</v>
          </cell>
          <cell r="C122" t="str">
            <v>マジョルカピンク（立性）</v>
          </cell>
          <cell r="D122" t="str">
            <v>120ローズマリーマジョルカピンク（立性）</v>
          </cell>
          <cell r="E122">
            <v>8</v>
          </cell>
          <cell r="G122">
            <v>2000</v>
          </cell>
        </row>
        <row r="123">
          <cell r="A123">
            <v>121</v>
          </cell>
          <cell r="B123" t="str">
            <v>ローズマリー</v>
          </cell>
          <cell r="C123" t="str">
            <v>モーツアルトブルー（立性）</v>
          </cell>
          <cell r="D123" t="str">
            <v>121ローズマリーモーツアルトブルー（立性）</v>
          </cell>
          <cell r="E123">
            <v>6</v>
          </cell>
          <cell r="F123">
            <v>6</v>
          </cell>
          <cell r="G123">
            <v>600</v>
          </cell>
        </row>
        <row r="124">
          <cell r="A124">
            <v>122</v>
          </cell>
          <cell r="B124" t="str">
            <v>ローズマリー</v>
          </cell>
          <cell r="C124" t="str">
            <v>這性　ツリー仕立て</v>
          </cell>
          <cell r="D124" t="str">
            <v>122ローズマリー這性　ツリー仕立て</v>
          </cell>
          <cell r="E124">
            <v>7</v>
          </cell>
          <cell r="G124">
            <v>2000</v>
          </cell>
        </row>
        <row r="125">
          <cell r="A125">
            <v>123</v>
          </cell>
          <cell r="B125" t="str">
            <v>ローズマリー</v>
          </cell>
          <cell r="C125" t="str">
            <v>這性　スタンド仕立て</v>
          </cell>
          <cell r="D125" t="str">
            <v>123ローズマリー這性　スタンド仕立て</v>
          </cell>
          <cell r="E125">
            <v>7</v>
          </cell>
          <cell r="G125">
            <v>2100</v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</sheetData>
      <sheetData sheetId="1">
        <row r="3">
          <cell r="D3" t="str">
            <v>1アジサイカシワバアジサイ</v>
          </cell>
          <cell r="E3">
            <v>5</v>
          </cell>
          <cell r="F3" t="str">
            <v>8</v>
          </cell>
          <cell r="J3">
            <v>0</v>
          </cell>
        </row>
        <row r="4">
          <cell r="D4" t="str">
            <v>2アジサイハイドランジア“アナベル”</v>
          </cell>
          <cell r="E4">
            <v>5</v>
          </cell>
          <cell r="F4" t="str">
            <v>8</v>
          </cell>
          <cell r="J4">
            <v>0</v>
          </cell>
        </row>
        <row r="5">
          <cell r="D5" t="str">
            <v>3アジサイハイドランジア“アナベル”</v>
          </cell>
          <cell r="E5">
            <v>7</v>
          </cell>
          <cell r="F5" t="str">
            <v/>
          </cell>
          <cell r="G5" t="str">
            <v>6月</v>
          </cell>
          <cell r="H5">
            <v>40</v>
          </cell>
          <cell r="J5">
            <v>40</v>
          </cell>
        </row>
        <row r="6">
          <cell r="D6" t="str">
            <v>4ウェストリンギアウェストリンギア“モーニングライト”（斑）</v>
          </cell>
          <cell r="E6">
            <v>5</v>
          </cell>
          <cell r="F6" t="str">
            <v>8</v>
          </cell>
          <cell r="J6">
            <v>0</v>
          </cell>
        </row>
        <row r="7">
          <cell r="D7" t="str">
            <v>5ウェストリンギアウェストリンギア“モーニングライト”（斑）</v>
          </cell>
          <cell r="E7">
            <v>8</v>
          </cell>
          <cell r="F7" t="str">
            <v/>
          </cell>
          <cell r="G7" t="str">
            <v>6月</v>
          </cell>
          <cell r="H7">
            <v>88</v>
          </cell>
          <cell r="I7">
            <v>88</v>
          </cell>
          <cell r="J7">
            <v>0</v>
          </cell>
        </row>
        <row r="8">
          <cell r="D8" t="str">
            <v>6ウェストリンギアオーストラリアンローズマリー</v>
          </cell>
          <cell r="E8">
            <v>5</v>
          </cell>
          <cell r="F8" t="str">
            <v>8</v>
          </cell>
          <cell r="J8">
            <v>0</v>
          </cell>
        </row>
        <row r="9">
          <cell r="D9" t="str">
            <v>7ウェストリンギアオーストラリアンローズマリー</v>
          </cell>
          <cell r="E9">
            <v>6</v>
          </cell>
          <cell r="F9" t="str">
            <v>6</v>
          </cell>
          <cell r="J9">
            <v>0</v>
          </cell>
        </row>
        <row r="10">
          <cell r="D10" t="str">
            <v>8ウェストリンギアオーストラリアンローズマリー</v>
          </cell>
          <cell r="E10">
            <v>8</v>
          </cell>
          <cell r="F10" t="str">
            <v/>
          </cell>
          <cell r="G10" t="str">
            <v>8月</v>
          </cell>
          <cell r="H10">
            <v>123</v>
          </cell>
          <cell r="J10">
            <v>123</v>
          </cell>
        </row>
        <row r="11">
          <cell r="D11" t="str">
            <v>9ウェストリンギアスモーキーホワイト</v>
          </cell>
          <cell r="E11">
            <v>6</v>
          </cell>
          <cell r="F11" t="str">
            <v>6</v>
          </cell>
          <cell r="G11" t="str">
            <v>10月</v>
          </cell>
          <cell r="H11">
            <v>520</v>
          </cell>
          <cell r="J11">
            <v>520</v>
          </cell>
        </row>
        <row r="12">
          <cell r="D12" t="str">
            <v>10ウェストリンギアスモーキーホワイト</v>
          </cell>
          <cell r="E12">
            <v>8</v>
          </cell>
          <cell r="F12" t="str">
            <v/>
          </cell>
          <cell r="G12" t="str">
            <v>8月</v>
          </cell>
          <cell r="H12">
            <v>85</v>
          </cell>
          <cell r="I12">
            <v>85</v>
          </cell>
          <cell r="J12">
            <v>0</v>
          </cell>
        </row>
        <row r="13">
          <cell r="D13" t="str">
            <v>11ウェストリンギア白花　</v>
          </cell>
          <cell r="E13">
            <v>5</v>
          </cell>
          <cell r="F13" t="str">
            <v>8</v>
          </cell>
          <cell r="J13">
            <v>0</v>
          </cell>
        </row>
        <row r="14">
          <cell r="D14" t="str">
            <v>12ウェストリンギア白花　</v>
          </cell>
          <cell r="E14">
            <v>6</v>
          </cell>
          <cell r="F14" t="str">
            <v>6</v>
          </cell>
          <cell r="J14">
            <v>0</v>
          </cell>
        </row>
        <row r="15">
          <cell r="D15" t="str">
            <v>13ウェストリンギア白花　</v>
          </cell>
          <cell r="E15">
            <v>8</v>
          </cell>
          <cell r="F15" t="str">
            <v/>
          </cell>
          <cell r="G15" t="str">
            <v>8月</v>
          </cell>
          <cell r="H15">
            <v>90</v>
          </cell>
          <cell r="I15">
            <v>90</v>
          </cell>
          <cell r="J15">
            <v>0</v>
          </cell>
        </row>
        <row r="16">
          <cell r="D16" t="str">
            <v>14オリーブチプレッシーノ</v>
          </cell>
          <cell r="E16">
            <v>5</v>
          </cell>
          <cell r="F16" t="str">
            <v>8</v>
          </cell>
          <cell r="H16">
            <v>3750</v>
          </cell>
          <cell r="J16">
            <v>3750</v>
          </cell>
        </row>
        <row r="17">
          <cell r="D17" t="str">
            <v>15オリーブチプレッシーノ</v>
          </cell>
          <cell r="E17">
            <v>8</v>
          </cell>
          <cell r="F17" t="str">
            <v/>
          </cell>
          <cell r="G17" t="str">
            <v>8月</v>
          </cell>
          <cell r="H17">
            <v>2424</v>
          </cell>
          <cell r="I17">
            <v>1000</v>
          </cell>
          <cell r="J17">
            <v>1424</v>
          </cell>
        </row>
        <row r="18">
          <cell r="D18" t="str">
            <v>16オリーブチプレッシーノ</v>
          </cell>
          <cell r="E18">
            <v>10</v>
          </cell>
          <cell r="F18" t="str">
            <v/>
          </cell>
          <cell r="J18">
            <v>0</v>
          </cell>
        </row>
        <row r="19">
          <cell r="D19" t="str">
            <v>17キキョウランディアネラ</v>
          </cell>
          <cell r="E19">
            <v>7</v>
          </cell>
          <cell r="F19" t="str">
            <v/>
          </cell>
          <cell r="G19" t="str">
            <v>8月</v>
          </cell>
          <cell r="H19">
            <v>206</v>
          </cell>
          <cell r="J19">
            <v>206</v>
          </cell>
        </row>
        <row r="20">
          <cell r="D20" t="str">
            <v>18ギンバイカマートル</v>
          </cell>
          <cell r="E20">
            <v>5</v>
          </cell>
          <cell r="F20" t="str">
            <v>8</v>
          </cell>
          <cell r="J20">
            <v>0</v>
          </cell>
        </row>
        <row r="21">
          <cell r="D21" t="str">
            <v>19ギンバイカマートル</v>
          </cell>
          <cell r="E21">
            <v>6</v>
          </cell>
          <cell r="F21" t="str">
            <v>6</v>
          </cell>
          <cell r="J21">
            <v>0</v>
          </cell>
        </row>
        <row r="22">
          <cell r="D22" t="str">
            <v>20ギンバイカマートル</v>
          </cell>
          <cell r="E22">
            <v>8</v>
          </cell>
          <cell r="F22" t="str">
            <v/>
          </cell>
          <cell r="J22">
            <v>0</v>
          </cell>
        </row>
        <row r="23">
          <cell r="D23" t="str">
            <v>21ギンバイカ斑入り</v>
          </cell>
          <cell r="E23">
            <v>6</v>
          </cell>
          <cell r="F23" t="str">
            <v>6</v>
          </cell>
          <cell r="J23">
            <v>0</v>
          </cell>
        </row>
        <row r="24">
          <cell r="D24" t="str">
            <v>22ギンバイカ斑入り</v>
          </cell>
          <cell r="E24">
            <v>8</v>
          </cell>
          <cell r="F24" t="str">
            <v/>
          </cell>
          <cell r="H24">
            <v>34</v>
          </cell>
          <cell r="I24">
            <v>34</v>
          </cell>
          <cell r="J24">
            <v>0</v>
          </cell>
        </row>
        <row r="25">
          <cell r="D25" t="str">
            <v>23クチナシコクチナシ（斑）</v>
          </cell>
          <cell r="E25">
            <v>7</v>
          </cell>
          <cell r="F25" t="str">
            <v/>
          </cell>
          <cell r="G25" t="str">
            <v>8月</v>
          </cell>
          <cell r="H25">
            <v>16</v>
          </cell>
          <cell r="J25">
            <v>16</v>
          </cell>
        </row>
        <row r="26">
          <cell r="D26" t="str">
            <v>24グミグミ“ギルドエッジ”</v>
          </cell>
          <cell r="E26">
            <v>6</v>
          </cell>
          <cell r="F26" t="str">
            <v>6</v>
          </cell>
          <cell r="J26">
            <v>0</v>
          </cell>
        </row>
        <row r="27">
          <cell r="D27" t="str">
            <v>25グミグミ“ギルドエッジ”</v>
          </cell>
          <cell r="E27">
            <v>8</v>
          </cell>
          <cell r="F27" t="str">
            <v/>
          </cell>
          <cell r="J27">
            <v>0</v>
          </cell>
        </row>
        <row r="28">
          <cell r="D28" t="str">
            <v>26コケモモコケモモ(クランベリー)</v>
          </cell>
          <cell r="E28">
            <v>5</v>
          </cell>
          <cell r="F28" t="str">
            <v>8</v>
          </cell>
          <cell r="J28">
            <v>0</v>
          </cell>
        </row>
        <row r="29">
          <cell r="D29" t="str">
            <v>27コトネアスターグランコフィラス</v>
          </cell>
          <cell r="E29">
            <v>6</v>
          </cell>
          <cell r="F29" t="str">
            <v>6</v>
          </cell>
          <cell r="J29">
            <v>0</v>
          </cell>
        </row>
        <row r="30">
          <cell r="D30" t="str">
            <v>28コトネアスターグランコフィラス</v>
          </cell>
          <cell r="E30">
            <v>7</v>
          </cell>
          <cell r="F30" t="str">
            <v/>
          </cell>
          <cell r="G30" t="str">
            <v>9月</v>
          </cell>
          <cell r="H30">
            <v>76</v>
          </cell>
          <cell r="J30">
            <v>76</v>
          </cell>
        </row>
        <row r="31">
          <cell r="D31" t="str">
            <v>29コルジリネａ．“ピンクストライプ</v>
          </cell>
          <cell r="E31">
            <v>8</v>
          </cell>
          <cell r="F31" t="str">
            <v/>
          </cell>
          <cell r="H31">
            <v>10</v>
          </cell>
          <cell r="J31">
            <v>10</v>
          </cell>
        </row>
        <row r="32">
          <cell r="D32" t="str">
            <v>30コルジリネオーストラリス“サンダンス”</v>
          </cell>
          <cell r="E32">
            <v>8</v>
          </cell>
          <cell r="F32" t="str">
            <v/>
          </cell>
          <cell r="H32">
            <v>4</v>
          </cell>
          <cell r="J32">
            <v>4</v>
          </cell>
        </row>
        <row r="33">
          <cell r="D33" t="str">
            <v>31コルジリネオーストラリス“パープルタワー</v>
          </cell>
          <cell r="E33">
            <v>8</v>
          </cell>
          <cell r="F33" t="str">
            <v/>
          </cell>
          <cell r="J33">
            <v>0</v>
          </cell>
        </row>
        <row r="34">
          <cell r="D34" t="str">
            <v>32コルジリネレッドスター</v>
          </cell>
          <cell r="E34">
            <v>8</v>
          </cell>
          <cell r="F34" t="str">
            <v/>
          </cell>
          <cell r="J34">
            <v>0</v>
          </cell>
        </row>
        <row r="35">
          <cell r="D35" t="str">
            <v>33サカキホンサカキ</v>
          </cell>
          <cell r="E35">
            <v>6</v>
          </cell>
          <cell r="F35" t="str">
            <v>6</v>
          </cell>
          <cell r="J35">
            <v>0</v>
          </cell>
        </row>
        <row r="36">
          <cell r="D36" t="str">
            <v>34サワラフィリフェラオーレア</v>
          </cell>
          <cell r="E36">
            <v>5</v>
          </cell>
          <cell r="F36" t="str">
            <v>8</v>
          </cell>
          <cell r="J36">
            <v>0</v>
          </cell>
        </row>
        <row r="37">
          <cell r="D37" t="str">
            <v>35サワラフィリフェラオーレア</v>
          </cell>
          <cell r="E37">
            <v>7</v>
          </cell>
          <cell r="F37" t="str">
            <v/>
          </cell>
          <cell r="G37" t="str">
            <v>9月</v>
          </cell>
          <cell r="H37">
            <v>40</v>
          </cell>
          <cell r="J37">
            <v>40</v>
          </cell>
        </row>
        <row r="38">
          <cell r="D38" t="str">
            <v>36シジギウムシジギウム　</v>
          </cell>
          <cell r="E38">
            <v>5</v>
          </cell>
          <cell r="F38" t="str">
            <v>8</v>
          </cell>
          <cell r="J38">
            <v>0</v>
          </cell>
        </row>
        <row r="39">
          <cell r="D39" t="str">
            <v>37シジギウムシジギウム　スタンド仕立て</v>
          </cell>
          <cell r="E39">
            <v>10</v>
          </cell>
          <cell r="F39" t="str">
            <v/>
          </cell>
          <cell r="G39" t="str">
            <v>8月</v>
          </cell>
          <cell r="H39">
            <v>29</v>
          </cell>
          <cell r="I39">
            <v>10</v>
          </cell>
          <cell r="J39">
            <v>19</v>
          </cell>
        </row>
        <row r="40">
          <cell r="D40" t="str">
            <v>38しもつけゴールドフレーム</v>
          </cell>
          <cell r="E40">
            <v>5</v>
          </cell>
          <cell r="F40" t="str">
            <v>8</v>
          </cell>
          <cell r="J40">
            <v>0</v>
          </cell>
        </row>
        <row r="41">
          <cell r="D41" t="str">
            <v>39しもつけゴールドフレーム</v>
          </cell>
          <cell r="E41">
            <v>7</v>
          </cell>
          <cell r="F41" t="str">
            <v/>
          </cell>
          <cell r="J41">
            <v>0</v>
          </cell>
        </row>
        <row r="42">
          <cell r="D42" t="str">
            <v>40しもつけゴールドマウンド</v>
          </cell>
          <cell r="E42">
            <v>5</v>
          </cell>
          <cell r="F42" t="str">
            <v>8</v>
          </cell>
          <cell r="J42">
            <v>0</v>
          </cell>
        </row>
        <row r="43">
          <cell r="D43" t="str">
            <v>41しもつけゴールドマウンド</v>
          </cell>
          <cell r="E43">
            <v>7</v>
          </cell>
          <cell r="F43" t="str">
            <v/>
          </cell>
          <cell r="J43">
            <v>0</v>
          </cell>
        </row>
        <row r="44">
          <cell r="D44" t="str">
            <v>42しもつけライムマウンド</v>
          </cell>
          <cell r="E44">
            <v>5</v>
          </cell>
          <cell r="F44" t="str">
            <v>8</v>
          </cell>
          <cell r="J44">
            <v>0</v>
          </cell>
        </row>
        <row r="45">
          <cell r="D45" t="str">
            <v>43しもつけライムマウンド</v>
          </cell>
          <cell r="E45">
            <v>7</v>
          </cell>
          <cell r="F45" t="str">
            <v/>
          </cell>
          <cell r="J45">
            <v>0</v>
          </cell>
        </row>
        <row r="46">
          <cell r="D46" t="str">
            <v>44シャリンバイシャリンバイ（大）</v>
          </cell>
          <cell r="E46">
            <v>6</v>
          </cell>
          <cell r="F46" t="str">
            <v>6</v>
          </cell>
          <cell r="J46">
            <v>0</v>
          </cell>
        </row>
        <row r="47">
          <cell r="D47" t="str">
            <v>45シャリンバイシャリンバイ</v>
          </cell>
          <cell r="E47">
            <v>6</v>
          </cell>
          <cell r="F47" t="str">
            <v>6</v>
          </cell>
          <cell r="J47">
            <v>0</v>
          </cell>
        </row>
        <row r="48">
          <cell r="D48" t="str">
            <v>46シャリンバイヒメシャリンバイ</v>
          </cell>
          <cell r="E48">
            <v>5</v>
          </cell>
          <cell r="F48" t="str">
            <v>8</v>
          </cell>
          <cell r="J48">
            <v>0</v>
          </cell>
        </row>
        <row r="49">
          <cell r="D49" t="str">
            <v>47シャリンバイマルバシャリンバイ</v>
          </cell>
          <cell r="E49">
            <v>6</v>
          </cell>
          <cell r="F49" t="str">
            <v>6</v>
          </cell>
          <cell r="J49">
            <v>0</v>
          </cell>
        </row>
        <row r="50">
          <cell r="D50" t="str">
            <v>48ツゲくさつげ</v>
          </cell>
          <cell r="E50">
            <v>6</v>
          </cell>
          <cell r="F50" t="str">
            <v>6</v>
          </cell>
          <cell r="J50">
            <v>0</v>
          </cell>
        </row>
        <row r="51">
          <cell r="D51" t="str">
            <v>49ツゲくさつげ</v>
          </cell>
          <cell r="E51">
            <v>7</v>
          </cell>
          <cell r="F51" t="str">
            <v/>
          </cell>
          <cell r="J51">
            <v>0</v>
          </cell>
        </row>
        <row r="52">
          <cell r="D52" t="str">
            <v>50ツゲ金目つげ　スタンド仕立て</v>
          </cell>
          <cell r="E52">
            <v>8</v>
          </cell>
          <cell r="F52" t="str">
            <v/>
          </cell>
          <cell r="J52">
            <v>0</v>
          </cell>
        </row>
        <row r="53">
          <cell r="D53" t="str">
            <v>51ツゲ（西洋ツゲ）エレガンテシマ</v>
          </cell>
          <cell r="E53">
            <v>5</v>
          </cell>
          <cell r="F53" t="str">
            <v>8</v>
          </cell>
          <cell r="J53">
            <v>0</v>
          </cell>
        </row>
        <row r="54">
          <cell r="D54" t="str">
            <v>52テマリシモツケフレンチラベンダー（Ｌ．ストエカス）</v>
          </cell>
          <cell r="E54">
            <v>6</v>
          </cell>
          <cell r="F54" t="str">
            <v>6</v>
          </cell>
          <cell r="J54">
            <v>0</v>
          </cell>
        </row>
        <row r="55">
          <cell r="D55" t="str">
            <v>53テマリシモツケフレンチラベンダー（Ｌ．ストエカス）</v>
          </cell>
          <cell r="E55">
            <v>8</v>
          </cell>
          <cell r="F55" t="str">
            <v/>
          </cell>
          <cell r="J55">
            <v>0</v>
          </cell>
        </row>
        <row r="56">
          <cell r="D56" t="str">
            <v>54テマリシモツケフィソカルパス“ディアボロ”</v>
          </cell>
          <cell r="E56">
            <v>5</v>
          </cell>
          <cell r="F56" t="str">
            <v>8</v>
          </cell>
          <cell r="H56">
            <v>644</v>
          </cell>
          <cell r="J56">
            <v>644</v>
          </cell>
        </row>
        <row r="57">
          <cell r="D57" t="str">
            <v>55テマリシモツケフィソカルパス“ディアボロ”</v>
          </cell>
          <cell r="E57">
            <v>7</v>
          </cell>
          <cell r="F57" t="str">
            <v/>
          </cell>
          <cell r="J57">
            <v>0</v>
          </cell>
        </row>
        <row r="58">
          <cell r="D58" t="str">
            <v>56ドドナエアポップブッシュ</v>
          </cell>
          <cell r="E58">
            <v>5</v>
          </cell>
          <cell r="F58" t="str">
            <v>8</v>
          </cell>
          <cell r="J58">
            <v>0</v>
          </cell>
        </row>
        <row r="59">
          <cell r="D59" t="str">
            <v>57ドドナエアポップブッシュ</v>
          </cell>
          <cell r="E59">
            <v>8</v>
          </cell>
          <cell r="F59" t="str">
            <v/>
          </cell>
          <cell r="J59">
            <v>0</v>
          </cell>
        </row>
        <row r="60">
          <cell r="D60" t="str">
            <v>58ドドナエアビスコーサ　プルプレア</v>
          </cell>
          <cell r="E60">
            <v>5</v>
          </cell>
          <cell r="F60" t="str">
            <v>8</v>
          </cell>
          <cell r="J60">
            <v>0</v>
          </cell>
        </row>
        <row r="61">
          <cell r="D61" t="str">
            <v>59ドドナエアビスコーサ　プルプレア</v>
          </cell>
          <cell r="E61">
            <v>8</v>
          </cell>
          <cell r="F61" t="str">
            <v/>
          </cell>
          <cell r="G61" t="str">
            <v>10月</v>
          </cell>
          <cell r="H61">
            <v>400</v>
          </cell>
          <cell r="J61">
            <v>400</v>
          </cell>
        </row>
        <row r="62">
          <cell r="D62" t="str">
            <v>60トベラトベラ</v>
          </cell>
          <cell r="E62">
            <v>5</v>
          </cell>
          <cell r="F62" t="str">
            <v>8</v>
          </cell>
          <cell r="J62">
            <v>0</v>
          </cell>
        </row>
        <row r="63">
          <cell r="D63" t="str">
            <v>61トベラトベラ（大）</v>
          </cell>
          <cell r="E63">
            <v>6</v>
          </cell>
          <cell r="F63" t="str">
            <v>6</v>
          </cell>
          <cell r="J63">
            <v>0</v>
          </cell>
        </row>
        <row r="64">
          <cell r="D64" t="str">
            <v>62トベラトベラ</v>
          </cell>
          <cell r="E64">
            <v>6</v>
          </cell>
          <cell r="F64" t="str">
            <v>6</v>
          </cell>
          <cell r="J64">
            <v>0</v>
          </cell>
        </row>
        <row r="65">
          <cell r="D65" t="str">
            <v>63トベラトベラ（斑）</v>
          </cell>
          <cell r="E65">
            <v>7</v>
          </cell>
          <cell r="F65" t="str">
            <v/>
          </cell>
          <cell r="J65">
            <v>0</v>
          </cell>
        </row>
        <row r="66">
          <cell r="D66" t="str">
            <v>64トベラ斑入りヒメトベラ</v>
          </cell>
          <cell r="E66">
            <v>0</v>
          </cell>
          <cell r="F66" t="str">
            <v/>
          </cell>
          <cell r="J66">
            <v>0</v>
          </cell>
        </row>
        <row r="67">
          <cell r="D67" t="str">
            <v>65トベラピットスポルム（黒トベラ）</v>
          </cell>
          <cell r="E67">
            <v>7</v>
          </cell>
          <cell r="F67" t="str">
            <v/>
          </cell>
          <cell r="J67">
            <v>0</v>
          </cell>
        </row>
        <row r="68">
          <cell r="D68" t="str">
            <v>66ニューサイランニューサイラン“ピンクストライプ”</v>
          </cell>
          <cell r="E68">
            <v>8</v>
          </cell>
          <cell r="F68" t="str">
            <v/>
          </cell>
          <cell r="J68">
            <v>0</v>
          </cell>
        </row>
        <row r="69">
          <cell r="D69" t="str">
            <v>67ハイビャクシンプロカンベンス　オーレア</v>
          </cell>
          <cell r="E69">
            <v>7</v>
          </cell>
          <cell r="F69" t="str">
            <v/>
          </cell>
          <cell r="J69">
            <v>0</v>
          </cell>
        </row>
        <row r="70">
          <cell r="D70" t="str">
            <v>68ハクチョウゲハクチョウゲ</v>
          </cell>
          <cell r="E70">
            <v>5</v>
          </cell>
          <cell r="F70" t="str">
            <v>8</v>
          </cell>
          <cell r="J70">
            <v>0</v>
          </cell>
        </row>
        <row r="71">
          <cell r="D71" t="str">
            <v>69ハクチョウゲハクチョウゲ（斑入り）</v>
          </cell>
          <cell r="E71">
            <v>5</v>
          </cell>
          <cell r="F71" t="str">
            <v>8</v>
          </cell>
          <cell r="J71">
            <v>0</v>
          </cell>
        </row>
        <row r="72">
          <cell r="D72" t="str">
            <v>70ヒサカキハマヒサカキ</v>
          </cell>
          <cell r="E72">
            <v>6</v>
          </cell>
          <cell r="F72" t="str">
            <v>6</v>
          </cell>
          <cell r="J72">
            <v>0</v>
          </cell>
        </row>
        <row r="73">
          <cell r="D73" t="str">
            <v>71ヒイラギアマミヒイラギ（ヒメヒイラギ）</v>
          </cell>
          <cell r="E73">
            <v>5</v>
          </cell>
          <cell r="F73" t="str">
            <v>8</v>
          </cell>
          <cell r="J73">
            <v>0</v>
          </cell>
        </row>
        <row r="74">
          <cell r="D74" t="str">
            <v>72ヒイラギアマミヒイラギ（ヒメヒイラギ）</v>
          </cell>
          <cell r="E74">
            <v>6</v>
          </cell>
          <cell r="F74" t="str">
            <v>6</v>
          </cell>
          <cell r="J74">
            <v>0</v>
          </cell>
        </row>
        <row r="75">
          <cell r="D75" t="str">
            <v>73ヒイラギアマミヒイラギ（ヒメヒイラギ）　ツリー仕立て</v>
          </cell>
          <cell r="E75">
            <v>7</v>
          </cell>
          <cell r="F75" t="str">
            <v/>
          </cell>
          <cell r="J75">
            <v>0</v>
          </cell>
        </row>
        <row r="76">
          <cell r="D76" t="str">
            <v>74ヒイラギアマミヒイラギ（ヒメヒイラギ）　ツリー仕立て</v>
          </cell>
          <cell r="E76">
            <v>8</v>
          </cell>
          <cell r="F76" t="str">
            <v/>
          </cell>
          <cell r="G76" t="str">
            <v>10月</v>
          </cell>
          <cell r="H76">
            <v>50</v>
          </cell>
          <cell r="J76">
            <v>50</v>
          </cell>
        </row>
        <row r="77">
          <cell r="D77" t="str">
            <v>75ヒイラギアマミヒイラギ（ヒメヒイラギ）　スタンド仕立て</v>
          </cell>
          <cell r="E77">
            <v>7</v>
          </cell>
          <cell r="F77" t="str">
            <v/>
          </cell>
          <cell r="G77" t="str">
            <v>10月</v>
          </cell>
          <cell r="H77">
            <v>130</v>
          </cell>
          <cell r="J77">
            <v>130</v>
          </cell>
        </row>
        <row r="78">
          <cell r="D78" t="str">
            <v>76ヒイラギアマミヒイラギ（ヒメヒイラギ）　スタンド仕立て</v>
          </cell>
          <cell r="E78">
            <v>10</v>
          </cell>
          <cell r="F78" t="str">
            <v/>
          </cell>
          <cell r="J78">
            <v>0</v>
          </cell>
        </row>
        <row r="79">
          <cell r="D79" t="str">
            <v>77ヒイラギイレックス“サニーフォスター”</v>
          </cell>
          <cell r="E79">
            <v>7</v>
          </cell>
          <cell r="F79" t="str">
            <v/>
          </cell>
          <cell r="J79">
            <v>0</v>
          </cell>
        </row>
        <row r="80">
          <cell r="D80" t="str">
            <v>78ヒイラギクリスマスホーリー</v>
          </cell>
          <cell r="E80">
            <v>6</v>
          </cell>
          <cell r="F80" t="str">
            <v>6</v>
          </cell>
          <cell r="J80">
            <v>0</v>
          </cell>
        </row>
        <row r="81">
          <cell r="D81" t="str">
            <v>79ヒイラギ黄金ヒイラギ</v>
          </cell>
          <cell r="E81">
            <v>6</v>
          </cell>
          <cell r="F81" t="str">
            <v>6</v>
          </cell>
          <cell r="J81">
            <v>0</v>
          </cell>
        </row>
        <row r="82">
          <cell r="D82" t="str">
            <v>80ヒイラギ五色ヒイラギ</v>
          </cell>
          <cell r="E82">
            <v>6</v>
          </cell>
          <cell r="F82" t="str">
            <v>6</v>
          </cell>
          <cell r="G82" t="str">
            <v>9月</v>
          </cell>
          <cell r="H82">
            <v>200</v>
          </cell>
          <cell r="J82">
            <v>200</v>
          </cell>
        </row>
        <row r="83">
          <cell r="D83" t="str">
            <v>81ヒイラギヒイラギ（白斑）</v>
          </cell>
          <cell r="E83">
            <v>6</v>
          </cell>
          <cell r="F83" t="str">
            <v>6</v>
          </cell>
          <cell r="G83" t="str">
            <v>9月</v>
          </cell>
          <cell r="H83">
            <v>275</v>
          </cell>
          <cell r="J83">
            <v>275</v>
          </cell>
        </row>
        <row r="84">
          <cell r="D84" t="str">
            <v>82ヒイラギ西洋ヒイラギ“ブループリンス”</v>
          </cell>
          <cell r="E84">
            <v>6</v>
          </cell>
          <cell r="F84" t="str">
            <v>6</v>
          </cell>
          <cell r="G84" t="str">
            <v>9月</v>
          </cell>
          <cell r="H84">
            <v>350</v>
          </cell>
          <cell r="J84">
            <v>350</v>
          </cell>
        </row>
        <row r="85">
          <cell r="D85" t="str">
            <v>83ヒイラギ西洋ヒイラギ“ブループリンス”</v>
          </cell>
          <cell r="E85">
            <v>7</v>
          </cell>
          <cell r="F85" t="str">
            <v/>
          </cell>
          <cell r="G85" t="str">
            <v>9月</v>
          </cell>
          <cell r="H85">
            <v>30</v>
          </cell>
          <cell r="J85">
            <v>30</v>
          </cell>
        </row>
        <row r="86">
          <cell r="D86" t="str">
            <v>84ヒイラギ西洋ヒイラギ“ブループリンセス”</v>
          </cell>
          <cell r="E86">
            <v>6</v>
          </cell>
          <cell r="F86" t="str">
            <v>6</v>
          </cell>
          <cell r="J86">
            <v>0</v>
          </cell>
        </row>
        <row r="87">
          <cell r="D87" t="str">
            <v>85ヒイラギ西洋ヒイラギ“ブループリンセス”</v>
          </cell>
          <cell r="E87">
            <v>7</v>
          </cell>
          <cell r="F87" t="str">
            <v/>
          </cell>
          <cell r="G87" t="str">
            <v>9月</v>
          </cell>
          <cell r="H87">
            <v>30</v>
          </cell>
          <cell r="J87">
            <v>30</v>
          </cell>
        </row>
        <row r="88">
          <cell r="D88" t="str">
            <v>86ヒイラギオニヒイラギ</v>
          </cell>
          <cell r="E88">
            <v>6</v>
          </cell>
          <cell r="F88" t="str">
            <v>6</v>
          </cell>
          <cell r="J88">
            <v>0</v>
          </cell>
        </row>
        <row r="89">
          <cell r="D89" t="str">
            <v>87ヒイラギナンテンヒイラギナンテン</v>
          </cell>
          <cell r="E89">
            <v>6</v>
          </cell>
          <cell r="F89" t="str">
            <v>6</v>
          </cell>
          <cell r="J89">
            <v>0</v>
          </cell>
        </row>
        <row r="90">
          <cell r="D90" t="str">
            <v>88細葉ヒイラギナンテンマホニアコンフューサ</v>
          </cell>
          <cell r="E90">
            <v>5</v>
          </cell>
          <cell r="F90" t="str">
            <v>8</v>
          </cell>
          <cell r="J90">
            <v>0</v>
          </cell>
        </row>
        <row r="91">
          <cell r="D91" t="str">
            <v>89細葉ヒイラギナンテンマホニアコンフューサ</v>
          </cell>
          <cell r="E91">
            <v>6</v>
          </cell>
          <cell r="F91" t="str">
            <v>6</v>
          </cell>
          <cell r="J91">
            <v>0</v>
          </cell>
        </row>
        <row r="92">
          <cell r="D92" t="str">
            <v>90細葉ヒイラギナンテンマホニアコンフューサ</v>
          </cell>
          <cell r="E92">
            <v>8</v>
          </cell>
          <cell r="F92" t="str">
            <v/>
          </cell>
          <cell r="J92">
            <v>0</v>
          </cell>
        </row>
        <row r="93">
          <cell r="D93" t="str">
            <v>91ビバーナムスノーボール（ビブルナム　ｏ．ロゼウム）</v>
          </cell>
          <cell r="E93">
            <v>5</v>
          </cell>
          <cell r="F93" t="str">
            <v>8</v>
          </cell>
          <cell r="J93">
            <v>0</v>
          </cell>
        </row>
        <row r="94">
          <cell r="D94" t="str">
            <v>92ビバーナムスノーボール（ビブルナム　ｏ．ロゼウム）</v>
          </cell>
          <cell r="E94">
            <v>7</v>
          </cell>
          <cell r="F94" t="str">
            <v/>
          </cell>
          <cell r="J94">
            <v>0</v>
          </cell>
        </row>
        <row r="95">
          <cell r="D95" t="str">
            <v>93ヒペリカムフロンドスム“サンバースト”</v>
          </cell>
          <cell r="E95">
            <v>7</v>
          </cell>
          <cell r="F95" t="str">
            <v/>
          </cell>
          <cell r="J95">
            <v>0</v>
          </cell>
        </row>
        <row r="96">
          <cell r="D96" t="str">
            <v>94ヒメイチゴノキ白花　ストロベリーツリー“コンパクタ”</v>
          </cell>
          <cell r="E96">
            <v>8</v>
          </cell>
          <cell r="F96" t="str">
            <v/>
          </cell>
          <cell r="J96">
            <v>0</v>
          </cell>
        </row>
        <row r="97">
          <cell r="D97" t="str">
            <v>95ヒメイチゴノキ紅花イチゴ</v>
          </cell>
          <cell r="E97">
            <v>8</v>
          </cell>
          <cell r="F97" t="str">
            <v/>
          </cell>
          <cell r="J97">
            <v>0</v>
          </cell>
        </row>
        <row r="98">
          <cell r="D98" t="str">
            <v>96プリペットリグストルム　ｏ．“レモンアンドライム”</v>
          </cell>
          <cell r="E98">
            <v>5</v>
          </cell>
          <cell r="F98" t="str">
            <v>8</v>
          </cell>
          <cell r="J98">
            <v>0</v>
          </cell>
        </row>
        <row r="99">
          <cell r="D99" t="str">
            <v>97プリペットリグストルム　ｏ．“レモンアンドライム”</v>
          </cell>
          <cell r="E99">
            <v>7</v>
          </cell>
          <cell r="F99" t="str">
            <v/>
          </cell>
          <cell r="J99">
            <v>0</v>
          </cell>
        </row>
        <row r="100">
          <cell r="D100" t="str">
            <v>98プリペットシルバープリペット　リグストルム　ｓ．“バリエガツム”</v>
          </cell>
          <cell r="E100">
            <v>6</v>
          </cell>
          <cell r="F100" t="str">
            <v>6</v>
          </cell>
          <cell r="J100">
            <v>0</v>
          </cell>
        </row>
        <row r="101">
          <cell r="D101" t="str">
            <v>99ユッカグロリオサバリエガータ　アツバキミガヨラン（斑）</v>
          </cell>
          <cell r="E101">
            <v>8</v>
          </cell>
          <cell r="F101" t="str">
            <v/>
          </cell>
          <cell r="G101" t="str">
            <v>9月</v>
          </cell>
          <cell r="H101">
            <v>302</v>
          </cell>
          <cell r="I101">
            <v>100</v>
          </cell>
          <cell r="J101">
            <v>202</v>
          </cell>
        </row>
        <row r="102">
          <cell r="D102" t="str">
            <v>100ユッカゴールデンソード</v>
          </cell>
          <cell r="E102">
            <v>8</v>
          </cell>
          <cell r="F102" t="str">
            <v/>
          </cell>
          <cell r="G102" t="str">
            <v>9月</v>
          </cell>
          <cell r="H102">
            <v>100</v>
          </cell>
          <cell r="I102">
            <v>50</v>
          </cell>
          <cell r="J102">
            <v>50</v>
          </cell>
        </row>
        <row r="103">
          <cell r="D103" t="str">
            <v>101ユッカロストラータ</v>
          </cell>
          <cell r="E103">
            <v>8</v>
          </cell>
          <cell r="F103" t="str">
            <v/>
          </cell>
          <cell r="G103" t="str">
            <v>9月</v>
          </cell>
          <cell r="H103">
            <v>50</v>
          </cell>
          <cell r="J103">
            <v>50</v>
          </cell>
        </row>
        <row r="104">
          <cell r="D104" t="str">
            <v>102ユッカカラーガード</v>
          </cell>
          <cell r="E104">
            <v>8</v>
          </cell>
          <cell r="F104" t="str">
            <v/>
          </cell>
          <cell r="G104" t="str">
            <v>9月</v>
          </cell>
          <cell r="H104">
            <v>100</v>
          </cell>
          <cell r="J104">
            <v>100</v>
          </cell>
        </row>
        <row r="105">
          <cell r="D105" t="str">
            <v>103ユキヤナギ赤花ユキヤナギ</v>
          </cell>
          <cell r="E105">
            <v>5</v>
          </cell>
          <cell r="F105" t="str">
            <v>8</v>
          </cell>
          <cell r="J105">
            <v>0</v>
          </cell>
        </row>
        <row r="106">
          <cell r="D106" t="str">
            <v>104レモンヴィラフランカ</v>
          </cell>
          <cell r="E106">
            <v>8</v>
          </cell>
          <cell r="F106" t="str">
            <v/>
          </cell>
          <cell r="G106" t="str">
            <v>6月</v>
          </cell>
          <cell r="H106">
            <v>606</v>
          </cell>
          <cell r="I106">
            <v>606</v>
          </cell>
          <cell r="J106">
            <v>0</v>
          </cell>
        </row>
        <row r="107">
          <cell r="D107" t="str">
            <v>105ローズマリーローズマリー（青）</v>
          </cell>
          <cell r="E107">
            <v>6</v>
          </cell>
          <cell r="F107" t="str">
            <v>6</v>
          </cell>
          <cell r="J107">
            <v>0</v>
          </cell>
        </row>
        <row r="108">
          <cell r="D108" t="str">
            <v>106ローズマリーローズマリー（青）</v>
          </cell>
          <cell r="E108">
            <v>8</v>
          </cell>
          <cell r="F108" t="str">
            <v/>
          </cell>
          <cell r="J108">
            <v>0</v>
          </cell>
        </row>
        <row r="109">
          <cell r="D109" t="str">
            <v>107ローズマリーローズマリー（白花）</v>
          </cell>
          <cell r="E109">
            <v>6</v>
          </cell>
          <cell r="F109" t="str">
            <v>6</v>
          </cell>
          <cell r="J109">
            <v>0</v>
          </cell>
        </row>
        <row r="110">
          <cell r="D110" t="str">
            <v>108ローズマリーローズマリー（這性）</v>
          </cell>
          <cell r="E110">
            <v>5</v>
          </cell>
          <cell r="F110" t="str">
            <v>8</v>
          </cell>
        </row>
        <row r="111">
          <cell r="D111" t="str">
            <v>109ローズマリーローズマリー（這性）</v>
          </cell>
          <cell r="E111">
            <v>6</v>
          </cell>
          <cell r="F111" t="str">
            <v>6</v>
          </cell>
          <cell r="J111">
            <v>0</v>
          </cell>
        </row>
        <row r="112">
          <cell r="D112" t="str">
            <v>110ローズマリーローズマリー（這性）</v>
          </cell>
          <cell r="E112">
            <v>8</v>
          </cell>
          <cell r="F112" t="str">
            <v/>
          </cell>
          <cell r="J112">
            <v>0</v>
          </cell>
        </row>
        <row r="113">
          <cell r="D113" t="str">
            <v>111ローズマリーローズマリー（這性）</v>
          </cell>
          <cell r="E113">
            <v>10</v>
          </cell>
          <cell r="F113" t="str">
            <v/>
          </cell>
          <cell r="J113">
            <v>0</v>
          </cell>
        </row>
        <row r="114">
          <cell r="D114" t="str">
            <v>112ローズマリーローズマリー（立性）</v>
          </cell>
          <cell r="E114">
            <v>5</v>
          </cell>
          <cell r="F114" t="str">
            <v>8</v>
          </cell>
          <cell r="J114">
            <v>0</v>
          </cell>
        </row>
        <row r="115">
          <cell r="D115" t="str">
            <v>113ローズマリーセイレム（立性）</v>
          </cell>
          <cell r="E115">
            <v>5</v>
          </cell>
          <cell r="F115" t="str">
            <v>8</v>
          </cell>
          <cell r="J115">
            <v>0</v>
          </cell>
        </row>
        <row r="116">
          <cell r="D116" t="str">
            <v>114ローズマリーセイレム（立性）</v>
          </cell>
          <cell r="E116">
            <v>6</v>
          </cell>
          <cell r="F116" t="str">
            <v>6</v>
          </cell>
          <cell r="J116">
            <v>0</v>
          </cell>
        </row>
        <row r="117">
          <cell r="D117" t="str">
            <v>115ローズマリーセイレム（立性）外</v>
          </cell>
          <cell r="E117">
            <v>7</v>
          </cell>
          <cell r="F117" t="str">
            <v/>
          </cell>
          <cell r="G117" t="str">
            <v>8月</v>
          </cell>
          <cell r="H117">
            <v>300</v>
          </cell>
          <cell r="J117">
            <v>300</v>
          </cell>
        </row>
        <row r="118">
          <cell r="D118" t="str">
            <v>116ローズマリーセイレム（立性）茶鉢</v>
          </cell>
          <cell r="E118">
            <v>8</v>
          </cell>
          <cell r="F118" t="str">
            <v/>
          </cell>
          <cell r="J118">
            <v>0</v>
          </cell>
        </row>
        <row r="119">
          <cell r="D119" t="str">
            <v>117ローズマリーセイレム（立性）外</v>
          </cell>
          <cell r="E119">
            <v>8</v>
          </cell>
          <cell r="F119" t="str">
            <v/>
          </cell>
          <cell r="G119" t="str">
            <v>8月</v>
          </cell>
          <cell r="H119">
            <v>379</v>
          </cell>
          <cell r="J119">
            <v>379</v>
          </cell>
        </row>
        <row r="120">
          <cell r="D120" t="str">
            <v>118ローズマリーセイレム（立性）</v>
          </cell>
          <cell r="E120">
            <v>10</v>
          </cell>
          <cell r="F120" t="str">
            <v/>
          </cell>
          <cell r="J120">
            <v>0</v>
          </cell>
        </row>
        <row r="121">
          <cell r="D121" t="str">
            <v>119ローズマリーマジョルカピンク（立性）</v>
          </cell>
          <cell r="E121">
            <v>6</v>
          </cell>
          <cell r="F121" t="str">
            <v>6</v>
          </cell>
          <cell r="J121">
            <v>0</v>
          </cell>
        </row>
        <row r="122">
          <cell r="D122" t="str">
            <v>120ローズマリーマジョルカピンク（立性）</v>
          </cell>
          <cell r="E122">
            <v>8</v>
          </cell>
          <cell r="F122" t="str">
            <v/>
          </cell>
          <cell r="J122">
            <v>0</v>
          </cell>
        </row>
        <row r="123">
          <cell r="D123" t="str">
            <v>121ローズマリーモーツアルトブルー（立性）</v>
          </cell>
          <cell r="E123">
            <v>6</v>
          </cell>
          <cell r="F123" t="str">
            <v>6</v>
          </cell>
          <cell r="J123">
            <v>0</v>
          </cell>
        </row>
        <row r="124">
          <cell r="D124" t="str">
            <v>122ローズマリー這性　ツリー仕立て</v>
          </cell>
          <cell r="E124">
            <v>7</v>
          </cell>
          <cell r="F124" t="str">
            <v/>
          </cell>
          <cell r="G124" t="str">
            <v>9月</v>
          </cell>
          <cell r="H124">
            <v>200</v>
          </cell>
          <cell r="I124">
            <v>30</v>
          </cell>
          <cell r="J124">
            <v>170</v>
          </cell>
        </row>
        <row r="125">
          <cell r="D125" t="str">
            <v>123ローズマリー這性　スタンド仕立て</v>
          </cell>
          <cell r="E125">
            <v>7</v>
          </cell>
          <cell r="F125" t="str">
            <v/>
          </cell>
          <cell r="G125" t="str">
            <v>9月</v>
          </cell>
          <cell r="H125">
            <v>400</v>
          </cell>
          <cell r="I125">
            <v>30</v>
          </cell>
          <cell r="J125">
            <v>370</v>
          </cell>
        </row>
        <row r="126">
          <cell r="E126">
            <v>0</v>
          </cell>
          <cell r="F126" t="str">
            <v/>
          </cell>
          <cell r="J126">
            <v>0</v>
          </cell>
        </row>
        <row r="127">
          <cell r="D127" t="str">
            <v>000</v>
          </cell>
          <cell r="E127">
            <v>0</v>
          </cell>
          <cell r="F127" t="str">
            <v/>
          </cell>
          <cell r="J127">
            <v>0</v>
          </cell>
        </row>
        <row r="128">
          <cell r="D128" t="str">
            <v>000</v>
          </cell>
          <cell r="E128">
            <v>0</v>
          </cell>
          <cell r="F128" t="str">
            <v/>
          </cell>
          <cell r="J128">
            <v>0</v>
          </cell>
        </row>
        <row r="129">
          <cell r="D129" t="str">
            <v>000</v>
          </cell>
          <cell r="E129">
            <v>0</v>
          </cell>
          <cell r="F129" t="str">
            <v/>
          </cell>
          <cell r="J129">
            <v>0</v>
          </cell>
        </row>
        <row r="130">
          <cell r="D130" t="str">
            <v>000</v>
          </cell>
          <cell r="E130">
            <v>0</v>
          </cell>
          <cell r="F130" t="str">
            <v/>
          </cell>
          <cell r="J130">
            <v>0</v>
          </cell>
        </row>
        <row r="131">
          <cell r="D131" t="str">
            <v>000</v>
          </cell>
          <cell r="E131">
            <v>0</v>
          </cell>
          <cell r="F131" t="str">
            <v/>
          </cell>
          <cell r="J131">
            <v>0</v>
          </cell>
        </row>
        <row r="132">
          <cell r="D132" t="str">
            <v>000</v>
          </cell>
          <cell r="E132">
            <v>0</v>
          </cell>
          <cell r="F132" t="str">
            <v/>
          </cell>
          <cell r="J132">
            <v>0</v>
          </cell>
        </row>
        <row r="133">
          <cell r="D133" t="str">
            <v>000</v>
          </cell>
          <cell r="E133">
            <v>0</v>
          </cell>
          <cell r="F133" t="str">
            <v/>
          </cell>
          <cell r="J133">
            <v>0</v>
          </cell>
        </row>
        <row r="134">
          <cell r="D134" t="str">
            <v>000</v>
          </cell>
          <cell r="E134">
            <v>0</v>
          </cell>
          <cell r="F134" t="str">
            <v/>
          </cell>
          <cell r="J134">
            <v>0</v>
          </cell>
        </row>
        <row r="135">
          <cell r="D135" t="str">
            <v>000</v>
          </cell>
          <cell r="E135">
            <v>0</v>
          </cell>
          <cell r="F135" t="str">
            <v/>
          </cell>
          <cell r="J135">
            <v>0</v>
          </cell>
        </row>
        <row r="136">
          <cell r="D136" t="str">
            <v>000</v>
          </cell>
          <cell r="E136">
            <v>0</v>
          </cell>
          <cell r="F136" t="str">
            <v/>
          </cell>
          <cell r="J136">
            <v>0</v>
          </cell>
        </row>
        <row r="137">
          <cell r="D137" t="str">
            <v>000</v>
          </cell>
          <cell r="E137">
            <v>0</v>
          </cell>
          <cell r="F137" t="str">
            <v/>
          </cell>
          <cell r="J137">
            <v>0</v>
          </cell>
        </row>
        <row r="138">
          <cell r="D138" t="str">
            <v>000</v>
          </cell>
          <cell r="E138">
            <v>0</v>
          </cell>
          <cell r="F138" t="str">
            <v/>
          </cell>
          <cell r="J138">
            <v>0</v>
          </cell>
        </row>
        <row r="139">
          <cell r="D139" t="str">
            <v>000</v>
          </cell>
          <cell r="E139">
            <v>0</v>
          </cell>
          <cell r="F139" t="str">
            <v/>
          </cell>
          <cell r="J139">
            <v>0</v>
          </cell>
        </row>
        <row r="140">
          <cell r="D140" t="str">
            <v>000</v>
          </cell>
          <cell r="E140">
            <v>0</v>
          </cell>
          <cell r="F140" t="str">
            <v/>
          </cell>
          <cell r="J140">
            <v>0</v>
          </cell>
        </row>
        <row r="141">
          <cell r="D141" t="str">
            <v>000</v>
          </cell>
          <cell r="E141">
            <v>0</v>
          </cell>
          <cell r="F141" t="str">
            <v/>
          </cell>
          <cell r="J141">
            <v>0</v>
          </cell>
        </row>
        <row r="142">
          <cell r="D142" t="str">
            <v>000</v>
          </cell>
          <cell r="E142">
            <v>0</v>
          </cell>
          <cell r="F142" t="str">
            <v/>
          </cell>
          <cell r="J142">
            <v>0</v>
          </cell>
        </row>
        <row r="143">
          <cell r="D143" t="str">
            <v>000</v>
          </cell>
          <cell r="E143">
            <v>0</v>
          </cell>
          <cell r="F143" t="str">
            <v/>
          </cell>
          <cell r="J143">
            <v>0</v>
          </cell>
        </row>
        <row r="144">
          <cell r="D144" t="str">
            <v>000</v>
          </cell>
          <cell r="E144">
            <v>0</v>
          </cell>
          <cell r="F144" t="str">
            <v/>
          </cell>
          <cell r="J144">
            <v>0</v>
          </cell>
        </row>
        <row r="145">
          <cell r="D145" t="str">
            <v>000</v>
          </cell>
          <cell r="E145">
            <v>0</v>
          </cell>
          <cell r="F145" t="str">
            <v/>
          </cell>
          <cell r="J145">
            <v>0</v>
          </cell>
        </row>
        <row r="146">
          <cell r="D146" t="str">
            <v>000</v>
          </cell>
          <cell r="E146">
            <v>0</v>
          </cell>
          <cell r="F146" t="str">
            <v/>
          </cell>
          <cell r="J146">
            <v>0</v>
          </cell>
        </row>
        <row r="147">
          <cell r="D147" t="str">
            <v>000</v>
          </cell>
          <cell r="E147">
            <v>0</v>
          </cell>
          <cell r="F147" t="str">
            <v/>
          </cell>
          <cell r="J147">
            <v>0</v>
          </cell>
        </row>
        <row r="148">
          <cell r="D148" t="str">
            <v>000</v>
          </cell>
          <cell r="E148">
            <v>0</v>
          </cell>
          <cell r="F148" t="str">
            <v/>
          </cell>
          <cell r="J148">
            <v>0</v>
          </cell>
        </row>
        <row r="149">
          <cell r="D149" t="str">
            <v>000</v>
          </cell>
          <cell r="E149">
            <v>0</v>
          </cell>
          <cell r="F149" t="str">
            <v/>
          </cell>
          <cell r="J149">
            <v>0</v>
          </cell>
        </row>
        <row r="150">
          <cell r="D150" t="str">
            <v>000</v>
          </cell>
          <cell r="E150">
            <v>0</v>
          </cell>
          <cell r="F150" t="str">
            <v/>
          </cell>
          <cell r="J150">
            <v>0</v>
          </cell>
        </row>
        <row r="151">
          <cell r="D151" t="str">
            <v>000</v>
          </cell>
          <cell r="E151">
            <v>0</v>
          </cell>
          <cell r="F151" t="str">
            <v/>
          </cell>
          <cell r="J151">
            <v>0</v>
          </cell>
        </row>
        <row r="152">
          <cell r="D152" t="str">
            <v>000</v>
          </cell>
          <cell r="E152">
            <v>0</v>
          </cell>
          <cell r="F152" t="str">
            <v/>
          </cell>
          <cell r="J152">
            <v>0</v>
          </cell>
        </row>
        <row r="153">
          <cell r="D153" t="str">
            <v>000</v>
          </cell>
          <cell r="E153">
            <v>0</v>
          </cell>
          <cell r="F153" t="str">
            <v/>
          </cell>
          <cell r="J153">
            <v>0</v>
          </cell>
        </row>
        <row r="154">
          <cell r="D154" t="str">
            <v>000</v>
          </cell>
          <cell r="E154">
            <v>0</v>
          </cell>
          <cell r="F154" t="str">
            <v/>
          </cell>
          <cell r="J154">
            <v>0</v>
          </cell>
        </row>
        <row r="155">
          <cell r="D155" t="str">
            <v>000</v>
          </cell>
          <cell r="E155">
            <v>0</v>
          </cell>
          <cell r="F155" t="str">
            <v/>
          </cell>
          <cell r="J155">
            <v>0</v>
          </cell>
        </row>
        <row r="156">
          <cell r="D156" t="str">
            <v>000</v>
          </cell>
          <cell r="E156">
            <v>0</v>
          </cell>
          <cell r="F156" t="str">
            <v/>
          </cell>
          <cell r="J156">
            <v>0</v>
          </cell>
        </row>
        <row r="157">
          <cell r="D157" t="str">
            <v>000</v>
          </cell>
          <cell r="E157">
            <v>0</v>
          </cell>
          <cell r="F157" t="str">
            <v/>
          </cell>
          <cell r="J157">
            <v>0</v>
          </cell>
        </row>
        <row r="158">
          <cell r="D158" t="str">
            <v>000</v>
          </cell>
          <cell r="E158">
            <v>0</v>
          </cell>
          <cell r="F158" t="str">
            <v/>
          </cell>
          <cell r="J158">
            <v>0</v>
          </cell>
        </row>
        <row r="159">
          <cell r="D159" t="str">
            <v>000</v>
          </cell>
          <cell r="E159">
            <v>0</v>
          </cell>
          <cell r="F159" t="str">
            <v/>
          </cell>
          <cell r="J159">
            <v>0</v>
          </cell>
        </row>
        <row r="160">
          <cell r="D160" t="str">
            <v>000</v>
          </cell>
          <cell r="E160">
            <v>0</v>
          </cell>
          <cell r="F160" t="str">
            <v/>
          </cell>
          <cell r="J160">
            <v>0</v>
          </cell>
        </row>
        <row r="161">
          <cell r="D161" t="str">
            <v>000</v>
          </cell>
          <cell r="E161">
            <v>0</v>
          </cell>
          <cell r="F161" t="str">
            <v/>
          </cell>
          <cell r="J161">
            <v>0</v>
          </cell>
        </row>
        <row r="162">
          <cell r="D162" t="str">
            <v>000</v>
          </cell>
          <cell r="E162">
            <v>0</v>
          </cell>
          <cell r="F162" t="str">
            <v/>
          </cell>
          <cell r="J162">
            <v>0</v>
          </cell>
        </row>
        <row r="163">
          <cell r="D163" t="str">
            <v>000</v>
          </cell>
          <cell r="E163">
            <v>0</v>
          </cell>
          <cell r="F163" t="str">
            <v/>
          </cell>
          <cell r="J163">
            <v>0</v>
          </cell>
        </row>
        <row r="164">
          <cell r="D164" t="str">
            <v>000</v>
          </cell>
          <cell r="E164">
            <v>0</v>
          </cell>
          <cell r="F164" t="str">
            <v/>
          </cell>
          <cell r="J164">
            <v>0</v>
          </cell>
        </row>
        <row r="165">
          <cell r="D165" t="str">
            <v>000</v>
          </cell>
          <cell r="E165">
            <v>0</v>
          </cell>
          <cell r="F165" t="str">
            <v/>
          </cell>
          <cell r="J165">
            <v>0</v>
          </cell>
        </row>
        <row r="166">
          <cell r="D166" t="str">
            <v>000</v>
          </cell>
          <cell r="E166">
            <v>0</v>
          </cell>
          <cell r="F166" t="str">
            <v/>
          </cell>
          <cell r="J166">
            <v>0</v>
          </cell>
        </row>
        <row r="167">
          <cell r="D167" t="str">
            <v>000</v>
          </cell>
          <cell r="E167">
            <v>0</v>
          </cell>
          <cell r="F167" t="str">
            <v/>
          </cell>
          <cell r="J167">
            <v>0</v>
          </cell>
        </row>
        <row r="168">
          <cell r="D168" t="str">
            <v>000</v>
          </cell>
          <cell r="E168">
            <v>0</v>
          </cell>
          <cell r="F168" t="str">
            <v/>
          </cell>
          <cell r="J168">
            <v>0</v>
          </cell>
        </row>
        <row r="169">
          <cell r="D169" t="str">
            <v>000</v>
          </cell>
          <cell r="E169">
            <v>0</v>
          </cell>
          <cell r="F169" t="str">
            <v/>
          </cell>
          <cell r="J169">
            <v>0</v>
          </cell>
        </row>
        <row r="170">
          <cell r="D170" t="str">
            <v>000</v>
          </cell>
          <cell r="E170">
            <v>0</v>
          </cell>
          <cell r="F170" t="str">
            <v/>
          </cell>
          <cell r="J170">
            <v>0</v>
          </cell>
        </row>
        <row r="171">
          <cell r="D171" t="str">
            <v>000</v>
          </cell>
          <cell r="E171">
            <v>0</v>
          </cell>
          <cell r="F171" t="str">
            <v/>
          </cell>
          <cell r="J171">
            <v>0</v>
          </cell>
        </row>
        <row r="172">
          <cell r="D172" t="str">
            <v>000</v>
          </cell>
          <cell r="E172">
            <v>0</v>
          </cell>
          <cell r="F172" t="str">
            <v/>
          </cell>
          <cell r="J172">
            <v>0</v>
          </cell>
        </row>
        <row r="173">
          <cell r="D173" t="str">
            <v>000</v>
          </cell>
          <cell r="E173">
            <v>0</v>
          </cell>
          <cell r="F173" t="str">
            <v/>
          </cell>
          <cell r="J173">
            <v>0</v>
          </cell>
        </row>
        <row r="174">
          <cell r="D174" t="str">
            <v>000</v>
          </cell>
          <cell r="E174">
            <v>0</v>
          </cell>
          <cell r="F174" t="str">
            <v/>
          </cell>
          <cell r="J174">
            <v>0</v>
          </cell>
        </row>
        <row r="175">
          <cell r="D175" t="str">
            <v>000</v>
          </cell>
          <cell r="E175">
            <v>0</v>
          </cell>
          <cell r="F175" t="str">
            <v/>
          </cell>
          <cell r="J175">
            <v>0</v>
          </cell>
        </row>
        <row r="176">
          <cell r="D176" t="str">
            <v>000</v>
          </cell>
          <cell r="E176">
            <v>0</v>
          </cell>
          <cell r="F176" t="str">
            <v/>
          </cell>
          <cell r="J176">
            <v>0</v>
          </cell>
        </row>
        <row r="177">
          <cell r="D177" t="str">
            <v>000</v>
          </cell>
          <cell r="E177">
            <v>0</v>
          </cell>
          <cell r="F177" t="str">
            <v/>
          </cell>
          <cell r="J177">
            <v>0</v>
          </cell>
        </row>
        <row r="178">
          <cell r="D178" t="str">
            <v>000</v>
          </cell>
          <cell r="E178">
            <v>0</v>
          </cell>
          <cell r="F178" t="str">
            <v/>
          </cell>
          <cell r="J178">
            <v>0</v>
          </cell>
        </row>
        <row r="179">
          <cell r="D179" t="str">
            <v>000</v>
          </cell>
          <cell r="E179">
            <v>0</v>
          </cell>
          <cell r="F179" t="str">
            <v/>
          </cell>
          <cell r="J179">
            <v>0</v>
          </cell>
        </row>
        <row r="180">
          <cell r="D180" t="str">
            <v>000</v>
          </cell>
          <cell r="E180">
            <v>0</v>
          </cell>
          <cell r="F180" t="str">
            <v/>
          </cell>
          <cell r="J180">
            <v>0</v>
          </cell>
        </row>
        <row r="181">
          <cell r="D181" t="str">
            <v>000</v>
          </cell>
          <cell r="E181">
            <v>0</v>
          </cell>
          <cell r="F181" t="str">
            <v/>
          </cell>
          <cell r="J181">
            <v>0</v>
          </cell>
        </row>
        <row r="182">
          <cell r="D182" t="str">
            <v>000</v>
          </cell>
          <cell r="E182">
            <v>0</v>
          </cell>
          <cell r="F182" t="str">
            <v/>
          </cell>
          <cell r="J182">
            <v>0</v>
          </cell>
        </row>
        <row r="183">
          <cell r="D183" t="str">
            <v>000</v>
          </cell>
          <cell r="E183">
            <v>0</v>
          </cell>
          <cell r="F183" t="str">
            <v/>
          </cell>
          <cell r="J183">
            <v>0</v>
          </cell>
        </row>
        <row r="184">
          <cell r="D184" t="str">
            <v>000</v>
          </cell>
          <cell r="E184">
            <v>0</v>
          </cell>
          <cell r="F184" t="str">
            <v/>
          </cell>
          <cell r="J184">
            <v>0</v>
          </cell>
        </row>
        <row r="185">
          <cell r="D185" t="str">
            <v>000</v>
          </cell>
          <cell r="E185">
            <v>0</v>
          </cell>
          <cell r="F185" t="str">
            <v/>
          </cell>
          <cell r="J185">
            <v>0</v>
          </cell>
        </row>
        <row r="186">
          <cell r="D186" t="str">
            <v>000</v>
          </cell>
          <cell r="E186">
            <v>0</v>
          </cell>
          <cell r="F186" t="str">
            <v/>
          </cell>
          <cell r="J186">
            <v>0</v>
          </cell>
        </row>
        <row r="187">
          <cell r="D187" t="str">
            <v>000</v>
          </cell>
          <cell r="E187">
            <v>0</v>
          </cell>
          <cell r="F187" t="str">
            <v/>
          </cell>
          <cell r="J187">
            <v>0</v>
          </cell>
        </row>
        <row r="188">
          <cell r="D188" t="str">
            <v>000</v>
          </cell>
          <cell r="E188">
            <v>0</v>
          </cell>
          <cell r="F188" t="str">
            <v/>
          </cell>
          <cell r="J188">
            <v>0</v>
          </cell>
        </row>
        <row r="189">
          <cell r="D189" t="str">
            <v>000</v>
          </cell>
          <cell r="E189">
            <v>0</v>
          </cell>
          <cell r="F189" t="str">
            <v/>
          </cell>
          <cell r="J189">
            <v>0</v>
          </cell>
        </row>
        <row r="190">
          <cell r="D190" t="str">
            <v>000</v>
          </cell>
          <cell r="E190">
            <v>0</v>
          </cell>
          <cell r="F190" t="str">
            <v/>
          </cell>
          <cell r="J190">
            <v>0</v>
          </cell>
        </row>
        <row r="191">
          <cell r="D191" t="str">
            <v>000</v>
          </cell>
          <cell r="E191">
            <v>0</v>
          </cell>
          <cell r="F191" t="str">
            <v/>
          </cell>
          <cell r="J191">
            <v>0</v>
          </cell>
        </row>
        <row r="192">
          <cell r="D192" t="str">
            <v>000</v>
          </cell>
          <cell r="E192">
            <v>0</v>
          </cell>
          <cell r="F192" t="str">
            <v/>
          </cell>
          <cell r="J192">
            <v>0</v>
          </cell>
        </row>
        <row r="193">
          <cell r="D193" t="str">
            <v>000</v>
          </cell>
          <cell r="E193">
            <v>0</v>
          </cell>
          <cell r="F193" t="str">
            <v/>
          </cell>
          <cell r="J193">
            <v>0</v>
          </cell>
        </row>
        <row r="194">
          <cell r="D194" t="str">
            <v>000</v>
          </cell>
          <cell r="E194">
            <v>0</v>
          </cell>
          <cell r="F194" t="str">
            <v/>
          </cell>
          <cell r="J194">
            <v>0</v>
          </cell>
        </row>
        <row r="195">
          <cell r="D195" t="str">
            <v>000</v>
          </cell>
          <cell r="E195">
            <v>0</v>
          </cell>
          <cell r="F195" t="str">
            <v/>
          </cell>
          <cell r="J195">
            <v>0</v>
          </cell>
        </row>
        <row r="196">
          <cell r="D196" t="str">
            <v>000</v>
          </cell>
          <cell r="E196">
            <v>0</v>
          </cell>
          <cell r="F196" t="str">
            <v/>
          </cell>
          <cell r="J196">
            <v>0</v>
          </cell>
        </row>
        <row r="197">
          <cell r="D197" t="str">
            <v>000</v>
          </cell>
          <cell r="E197">
            <v>0</v>
          </cell>
          <cell r="F197" t="str">
            <v/>
          </cell>
          <cell r="J197">
            <v>0</v>
          </cell>
        </row>
        <row r="198">
          <cell r="D198" t="str">
            <v>000</v>
          </cell>
          <cell r="E198">
            <v>0</v>
          </cell>
          <cell r="F198" t="str">
            <v/>
          </cell>
          <cell r="J198">
            <v>0</v>
          </cell>
        </row>
        <row r="199">
          <cell r="D199" t="str">
            <v>000</v>
          </cell>
          <cell r="E199">
            <v>0</v>
          </cell>
          <cell r="F199" t="str">
            <v/>
          </cell>
          <cell r="J199">
            <v>0</v>
          </cell>
        </row>
        <row r="200">
          <cell r="D200" t="str">
            <v>000</v>
          </cell>
          <cell r="E200">
            <v>0</v>
          </cell>
          <cell r="F200" t="str">
            <v/>
          </cell>
          <cell r="J200">
            <v>0</v>
          </cell>
        </row>
        <row r="201">
          <cell r="D201" t="str">
            <v>000</v>
          </cell>
          <cell r="E201">
            <v>0</v>
          </cell>
          <cell r="F201" t="str">
            <v/>
          </cell>
          <cell r="J201">
            <v>0</v>
          </cell>
        </row>
        <row r="202">
          <cell r="D202" t="str">
            <v>000</v>
          </cell>
          <cell r="E202">
            <v>0</v>
          </cell>
          <cell r="F202" t="str">
            <v/>
          </cell>
          <cell r="J202">
            <v>0</v>
          </cell>
        </row>
        <row r="203">
          <cell r="D203" t="str">
            <v>000</v>
          </cell>
          <cell r="E203">
            <v>0</v>
          </cell>
          <cell r="F203" t="str">
            <v/>
          </cell>
          <cell r="J203">
            <v>0</v>
          </cell>
        </row>
        <row r="204">
          <cell r="D204" t="str">
            <v>000</v>
          </cell>
          <cell r="E204">
            <v>0</v>
          </cell>
          <cell r="F204" t="str">
            <v/>
          </cell>
          <cell r="J204">
            <v>0</v>
          </cell>
        </row>
        <row r="205">
          <cell r="D205" t="str">
            <v>000</v>
          </cell>
          <cell r="E205">
            <v>0</v>
          </cell>
          <cell r="F205" t="str">
            <v/>
          </cell>
          <cell r="J205">
            <v>0</v>
          </cell>
        </row>
        <row r="206">
          <cell r="D206" t="str">
            <v>000</v>
          </cell>
          <cell r="E206">
            <v>0</v>
          </cell>
          <cell r="F206" t="str">
            <v/>
          </cell>
          <cell r="J206">
            <v>0</v>
          </cell>
        </row>
        <row r="207">
          <cell r="D207" t="str">
            <v>000</v>
          </cell>
          <cell r="E207">
            <v>0</v>
          </cell>
          <cell r="F207" t="str">
            <v/>
          </cell>
          <cell r="J207">
            <v>0</v>
          </cell>
        </row>
        <row r="208">
          <cell r="D208" t="str">
            <v>000</v>
          </cell>
          <cell r="E208">
            <v>0</v>
          </cell>
          <cell r="F208" t="str">
            <v/>
          </cell>
          <cell r="J208">
            <v>0</v>
          </cell>
        </row>
        <row r="209">
          <cell r="D209" t="str">
            <v>000</v>
          </cell>
          <cell r="E209">
            <v>0</v>
          </cell>
          <cell r="F209" t="str">
            <v/>
          </cell>
          <cell r="J209">
            <v>0</v>
          </cell>
        </row>
        <row r="210">
          <cell r="D210" t="str">
            <v>000</v>
          </cell>
          <cell r="E210">
            <v>0</v>
          </cell>
          <cell r="F210" t="str">
            <v/>
          </cell>
          <cell r="J210">
            <v>0</v>
          </cell>
        </row>
        <row r="211">
          <cell r="D211" t="str">
            <v>000</v>
          </cell>
          <cell r="E211">
            <v>0</v>
          </cell>
          <cell r="F211" t="str">
            <v/>
          </cell>
          <cell r="J211">
            <v>0</v>
          </cell>
        </row>
        <row r="212">
          <cell r="D212" t="str">
            <v>000</v>
          </cell>
          <cell r="E212">
            <v>0</v>
          </cell>
          <cell r="F212" t="str">
            <v/>
          </cell>
          <cell r="J212">
            <v>0</v>
          </cell>
        </row>
        <row r="213">
          <cell r="D213" t="str">
            <v>000</v>
          </cell>
          <cell r="E213">
            <v>0</v>
          </cell>
          <cell r="F213" t="str">
            <v/>
          </cell>
          <cell r="J213">
            <v>0</v>
          </cell>
        </row>
        <row r="214">
          <cell r="D214" t="str">
            <v>000</v>
          </cell>
          <cell r="E214">
            <v>0</v>
          </cell>
          <cell r="F214" t="str">
            <v/>
          </cell>
          <cell r="J214">
            <v>0</v>
          </cell>
        </row>
        <row r="215">
          <cell r="D215" t="str">
            <v>000</v>
          </cell>
          <cell r="E215">
            <v>0</v>
          </cell>
          <cell r="F215" t="str">
            <v/>
          </cell>
          <cell r="J215">
            <v>0</v>
          </cell>
        </row>
        <row r="216">
          <cell r="D216" t="str">
            <v>000</v>
          </cell>
          <cell r="E216">
            <v>0</v>
          </cell>
          <cell r="F216" t="str">
            <v/>
          </cell>
          <cell r="J216">
            <v>0</v>
          </cell>
        </row>
        <row r="217">
          <cell r="D217" t="str">
            <v>000</v>
          </cell>
          <cell r="E217">
            <v>0</v>
          </cell>
          <cell r="F217" t="str">
            <v/>
          </cell>
          <cell r="J217">
            <v>0</v>
          </cell>
        </row>
        <row r="218">
          <cell r="D218" t="str">
            <v>000</v>
          </cell>
          <cell r="E218">
            <v>0</v>
          </cell>
          <cell r="F218" t="str">
            <v/>
          </cell>
          <cell r="J218">
            <v>0</v>
          </cell>
        </row>
        <row r="219">
          <cell r="D219" t="str">
            <v>000</v>
          </cell>
          <cell r="E219">
            <v>0</v>
          </cell>
          <cell r="F219" t="str">
            <v/>
          </cell>
          <cell r="J219">
            <v>0</v>
          </cell>
        </row>
        <row r="220">
          <cell r="D220" t="str">
            <v>000</v>
          </cell>
          <cell r="E220">
            <v>0</v>
          </cell>
          <cell r="F220" t="str">
            <v/>
          </cell>
          <cell r="J220">
            <v>0</v>
          </cell>
        </row>
        <row r="221">
          <cell r="D221" t="str">
            <v>000</v>
          </cell>
          <cell r="E221">
            <v>0</v>
          </cell>
          <cell r="F221" t="str">
            <v/>
          </cell>
          <cell r="J221">
            <v>0</v>
          </cell>
        </row>
        <row r="222">
          <cell r="D222" t="str">
            <v>000</v>
          </cell>
          <cell r="E222">
            <v>0</v>
          </cell>
          <cell r="F222" t="str">
            <v/>
          </cell>
          <cell r="J222">
            <v>0</v>
          </cell>
        </row>
        <row r="223">
          <cell r="D223" t="str">
            <v>000</v>
          </cell>
          <cell r="E223">
            <v>0</v>
          </cell>
          <cell r="F223" t="str">
            <v/>
          </cell>
          <cell r="J223">
            <v>0</v>
          </cell>
        </row>
        <row r="224">
          <cell r="D224" t="str">
            <v>000</v>
          </cell>
          <cell r="E224">
            <v>0</v>
          </cell>
          <cell r="F224" t="str">
            <v/>
          </cell>
          <cell r="J224">
            <v>0</v>
          </cell>
        </row>
        <row r="225">
          <cell r="D225" t="str">
            <v>000</v>
          </cell>
          <cell r="E225">
            <v>0</v>
          </cell>
          <cell r="F225" t="str">
            <v/>
          </cell>
          <cell r="J225">
            <v>0</v>
          </cell>
        </row>
        <row r="226">
          <cell r="D226" t="str">
            <v>000</v>
          </cell>
          <cell r="E226">
            <v>0</v>
          </cell>
          <cell r="F226" t="str">
            <v/>
          </cell>
          <cell r="J226">
            <v>0</v>
          </cell>
        </row>
        <row r="227">
          <cell r="D227" t="str">
            <v>000</v>
          </cell>
          <cell r="E227">
            <v>0</v>
          </cell>
          <cell r="F227" t="str">
            <v/>
          </cell>
          <cell r="J227">
            <v>0</v>
          </cell>
        </row>
        <row r="228">
          <cell r="D228" t="str">
            <v>000</v>
          </cell>
          <cell r="E228">
            <v>0</v>
          </cell>
          <cell r="F228" t="str">
            <v/>
          </cell>
          <cell r="J228">
            <v>0</v>
          </cell>
        </row>
        <row r="229">
          <cell r="D229" t="str">
            <v>000</v>
          </cell>
          <cell r="E229">
            <v>0</v>
          </cell>
          <cell r="F229" t="str">
            <v/>
          </cell>
          <cell r="J229">
            <v>0</v>
          </cell>
        </row>
        <row r="230">
          <cell r="D230" t="str">
            <v>000</v>
          </cell>
          <cell r="E230">
            <v>0</v>
          </cell>
          <cell r="F230" t="str">
            <v/>
          </cell>
          <cell r="J230">
            <v>0</v>
          </cell>
        </row>
        <row r="231">
          <cell r="D231" t="str">
            <v>000</v>
          </cell>
          <cell r="E231">
            <v>0</v>
          </cell>
          <cell r="F231" t="str">
            <v/>
          </cell>
          <cell r="J231">
            <v>0</v>
          </cell>
        </row>
        <row r="232">
          <cell r="D232" t="str">
            <v>000</v>
          </cell>
          <cell r="E232">
            <v>0</v>
          </cell>
          <cell r="F232" t="str">
            <v/>
          </cell>
          <cell r="J232">
            <v>0</v>
          </cell>
        </row>
        <row r="233">
          <cell r="D233" t="str">
            <v>000</v>
          </cell>
          <cell r="E233">
            <v>0</v>
          </cell>
          <cell r="F233" t="str">
            <v/>
          </cell>
          <cell r="J233">
            <v>0</v>
          </cell>
        </row>
        <row r="234">
          <cell r="D234" t="str">
            <v>000</v>
          </cell>
          <cell r="E234">
            <v>0</v>
          </cell>
          <cell r="F234" t="str">
            <v/>
          </cell>
          <cell r="J234">
            <v>0</v>
          </cell>
        </row>
        <row r="235">
          <cell r="D235" t="str">
            <v>000</v>
          </cell>
          <cell r="E235">
            <v>0</v>
          </cell>
          <cell r="F235" t="str">
            <v/>
          </cell>
          <cell r="J235">
            <v>0</v>
          </cell>
        </row>
        <row r="236">
          <cell r="D236" t="str">
            <v>000</v>
          </cell>
          <cell r="E236">
            <v>0</v>
          </cell>
          <cell r="F236" t="str">
            <v/>
          </cell>
          <cell r="J236">
            <v>0</v>
          </cell>
        </row>
        <row r="237">
          <cell r="D237" t="str">
            <v>000</v>
          </cell>
          <cell r="E237">
            <v>0</v>
          </cell>
          <cell r="F237" t="str">
            <v/>
          </cell>
          <cell r="J237">
            <v>0</v>
          </cell>
        </row>
        <row r="238">
          <cell r="D238" t="str">
            <v>000</v>
          </cell>
          <cell r="E238">
            <v>0</v>
          </cell>
          <cell r="F238" t="str">
            <v/>
          </cell>
          <cell r="J238">
            <v>0</v>
          </cell>
        </row>
        <row r="239">
          <cell r="D239" t="str">
            <v>000</v>
          </cell>
          <cell r="E239">
            <v>0</v>
          </cell>
          <cell r="F239" t="str">
            <v/>
          </cell>
          <cell r="J239">
            <v>0</v>
          </cell>
        </row>
        <row r="240">
          <cell r="D240" t="str">
            <v>000</v>
          </cell>
          <cell r="E240">
            <v>0</v>
          </cell>
          <cell r="F240" t="str">
            <v/>
          </cell>
          <cell r="J240">
            <v>0</v>
          </cell>
        </row>
        <row r="241">
          <cell r="D241" t="str">
            <v>000</v>
          </cell>
          <cell r="E241">
            <v>0</v>
          </cell>
          <cell r="F241" t="str">
            <v/>
          </cell>
          <cell r="J241">
            <v>0</v>
          </cell>
        </row>
        <row r="242">
          <cell r="D242" t="str">
            <v>000</v>
          </cell>
          <cell r="E242">
            <v>0</v>
          </cell>
          <cell r="F242" t="str">
            <v/>
          </cell>
          <cell r="J242">
            <v>0</v>
          </cell>
        </row>
        <row r="243">
          <cell r="D243" t="str">
            <v>000</v>
          </cell>
          <cell r="E243">
            <v>0</v>
          </cell>
          <cell r="F243" t="str">
            <v/>
          </cell>
          <cell r="J243">
            <v>0</v>
          </cell>
        </row>
        <row r="244">
          <cell r="D244" t="str">
            <v>000</v>
          </cell>
          <cell r="E244">
            <v>0</v>
          </cell>
          <cell r="F244" t="str">
            <v/>
          </cell>
          <cell r="J244">
            <v>0</v>
          </cell>
        </row>
        <row r="245">
          <cell r="D245" t="str">
            <v>000</v>
          </cell>
          <cell r="E245">
            <v>0</v>
          </cell>
          <cell r="F245" t="str">
            <v/>
          </cell>
          <cell r="J245">
            <v>0</v>
          </cell>
        </row>
        <row r="246">
          <cell r="D246" t="str">
            <v>000</v>
          </cell>
          <cell r="E246">
            <v>0</v>
          </cell>
          <cell r="F246" t="str">
            <v/>
          </cell>
          <cell r="J246">
            <v>0</v>
          </cell>
        </row>
        <row r="247">
          <cell r="D247" t="str">
            <v>000</v>
          </cell>
          <cell r="E247">
            <v>0</v>
          </cell>
          <cell r="F247" t="str">
            <v/>
          </cell>
          <cell r="J247">
            <v>0</v>
          </cell>
        </row>
        <row r="248">
          <cell r="D248" t="str">
            <v>000</v>
          </cell>
          <cell r="E248">
            <v>0</v>
          </cell>
          <cell r="F248" t="str">
            <v/>
          </cell>
          <cell r="J248">
            <v>0</v>
          </cell>
        </row>
        <row r="249">
          <cell r="D249" t="str">
            <v>000</v>
          </cell>
          <cell r="E249">
            <v>0</v>
          </cell>
          <cell r="F249" t="str">
            <v/>
          </cell>
          <cell r="J249">
            <v>0</v>
          </cell>
        </row>
        <row r="250">
          <cell r="D250" t="str">
            <v>000</v>
          </cell>
          <cell r="E250">
            <v>0</v>
          </cell>
          <cell r="F250" t="str">
            <v/>
          </cell>
          <cell r="J250">
            <v>0</v>
          </cell>
        </row>
        <row r="251">
          <cell r="D251" t="str">
            <v>000</v>
          </cell>
          <cell r="E251">
            <v>0</v>
          </cell>
          <cell r="F251" t="str">
            <v/>
          </cell>
          <cell r="J251">
            <v>0</v>
          </cell>
        </row>
        <row r="252">
          <cell r="D252" t="str">
            <v>000</v>
          </cell>
          <cell r="E252">
            <v>0</v>
          </cell>
          <cell r="F252" t="str">
            <v/>
          </cell>
          <cell r="J252">
            <v>0</v>
          </cell>
        </row>
        <row r="253">
          <cell r="D253" t="str">
            <v>000</v>
          </cell>
          <cell r="E253">
            <v>0</v>
          </cell>
          <cell r="F253" t="str">
            <v/>
          </cell>
          <cell r="J253">
            <v>0</v>
          </cell>
        </row>
        <row r="254">
          <cell r="D254" t="str">
            <v>000</v>
          </cell>
          <cell r="E254">
            <v>0</v>
          </cell>
          <cell r="F254" t="str">
            <v/>
          </cell>
          <cell r="J254">
            <v>0</v>
          </cell>
        </row>
        <row r="255">
          <cell r="D255" t="str">
            <v>000</v>
          </cell>
          <cell r="E255">
            <v>0</v>
          </cell>
          <cell r="F255" t="str">
            <v/>
          </cell>
          <cell r="J255">
            <v>0</v>
          </cell>
        </row>
        <row r="256">
          <cell r="D256" t="str">
            <v>000</v>
          </cell>
          <cell r="E256">
            <v>0</v>
          </cell>
          <cell r="F256" t="str">
            <v/>
          </cell>
          <cell r="J256">
            <v>0</v>
          </cell>
        </row>
        <row r="257">
          <cell r="D257" t="str">
            <v>000</v>
          </cell>
          <cell r="E257">
            <v>0</v>
          </cell>
          <cell r="F257" t="str">
            <v/>
          </cell>
          <cell r="J257">
            <v>0</v>
          </cell>
        </row>
        <row r="258">
          <cell r="D258" t="str">
            <v>000</v>
          </cell>
          <cell r="E258">
            <v>0</v>
          </cell>
          <cell r="F258" t="str">
            <v/>
          </cell>
          <cell r="J258">
            <v>0</v>
          </cell>
        </row>
        <row r="259">
          <cell r="D259" t="str">
            <v>000</v>
          </cell>
          <cell r="E259">
            <v>0</v>
          </cell>
          <cell r="F259" t="str">
            <v/>
          </cell>
          <cell r="J259">
            <v>0</v>
          </cell>
        </row>
        <row r="260">
          <cell r="D260" t="str">
            <v>000</v>
          </cell>
          <cell r="E260">
            <v>0</v>
          </cell>
          <cell r="F260" t="str">
            <v/>
          </cell>
          <cell r="J260">
            <v>0</v>
          </cell>
        </row>
        <row r="261">
          <cell r="D261" t="str">
            <v>000</v>
          </cell>
          <cell r="E261">
            <v>0</v>
          </cell>
          <cell r="F261" t="str">
            <v/>
          </cell>
          <cell r="J261">
            <v>0</v>
          </cell>
        </row>
        <row r="262">
          <cell r="D262" t="str">
            <v>000</v>
          </cell>
          <cell r="E262">
            <v>0</v>
          </cell>
          <cell r="F262" t="str">
            <v/>
          </cell>
          <cell r="J262">
            <v>0</v>
          </cell>
        </row>
        <row r="263">
          <cell r="D263" t="str">
            <v>000</v>
          </cell>
          <cell r="E263">
            <v>0</v>
          </cell>
          <cell r="F263" t="str">
            <v/>
          </cell>
          <cell r="J263">
            <v>0</v>
          </cell>
        </row>
        <row r="264">
          <cell r="D264" t="str">
            <v>000</v>
          </cell>
          <cell r="E264">
            <v>0</v>
          </cell>
          <cell r="F264" t="str">
            <v/>
          </cell>
          <cell r="J264">
            <v>0</v>
          </cell>
        </row>
        <row r="265">
          <cell r="D265" t="str">
            <v>000</v>
          </cell>
          <cell r="E265">
            <v>0</v>
          </cell>
          <cell r="F265" t="str">
            <v/>
          </cell>
          <cell r="J265">
            <v>0</v>
          </cell>
        </row>
        <row r="266">
          <cell r="D266" t="str">
            <v>000</v>
          </cell>
          <cell r="E266">
            <v>0</v>
          </cell>
          <cell r="F266" t="str">
            <v/>
          </cell>
          <cell r="J266">
            <v>0</v>
          </cell>
        </row>
        <row r="267">
          <cell r="D267" t="str">
            <v>000</v>
          </cell>
          <cell r="E267">
            <v>0</v>
          </cell>
          <cell r="F267" t="str">
            <v/>
          </cell>
          <cell r="J267">
            <v>0</v>
          </cell>
        </row>
        <row r="268">
          <cell r="D268" t="str">
            <v>000</v>
          </cell>
          <cell r="E268">
            <v>0</v>
          </cell>
          <cell r="F268" t="str">
            <v/>
          </cell>
          <cell r="J268">
            <v>0</v>
          </cell>
        </row>
        <row r="269">
          <cell r="D269" t="str">
            <v>000</v>
          </cell>
          <cell r="E269">
            <v>0</v>
          </cell>
          <cell r="F269" t="str">
            <v/>
          </cell>
          <cell r="J269">
            <v>0</v>
          </cell>
        </row>
        <row r="270">
          <cell r="D270" t="str">
            <v>000</v>
          </cell>
          <cell r="E270">
            <v>0</v>
          </cell>
          <cell r="F270" t="str">
            <v/>
          </cell>
          <cell r="J270">
            <v>0</v>
          </cell>
        </row>
        <row r="271">
          <cell r="D271" t="str">
            <v>000</v>
          </cell>
          <cell r="E271">
            <v>0</v>
          </cell>
          <cell r="F271" t="str">
            <v/>
          </cell>
          <cell r="J271">
            <v>0</v>
          </cell>
        </row>
        <row r="272">
          <cell r="D272" t="str">
            <v>000</v>
          </cell>
          <cell r="E272">
            <v>0</v>
          </cell>
          <cell r="F272" t="str">
            <v/>
          </cell>
          <cell r="J272">
            <v>0</v>
          </cell>
        </row>
        <row r="273">
          <cell r="D273" t="str">
            <v>000</v>
          </cell>
          <cell r="E273">
            <v>0</v>
          </cell>
          <cell r="F273" t="str">
            <v/>
          </cell>
          <cell r="J273">
            <v>0</v>
          </cell>
        </row>
        <row r="274">
          <cell r="D274" t="str">
            <v>000</v>
          </cell>
          <cell r="E274">
            <v>0</v>
          </cell>
          <cell r="F274" t="str">
            <v/>
          </cell>
          <cell r="J274">
            <v>0</v>
          </cell>
        </row>
        <row r="275">
          <cell r="D275" t="str">
            <v>000</v>
          </cell>
          <cell r="E275">
            <v>0</v>
          </cell>
          <cell r="F275" t="str">
            <v/>
          </cell>
          <cell r="J275">
            <v>0</v>
          </cell>
        </row>
        <row r="276">
          <cell r="D276" t="str">
            <v>000</v>
          </cell>
          <cell r="E276">
            <v>0</v>
          </cell>
          <cell r="F276" t="str">
            <v/>
          </cell>
          <cell r="J276">
            <v>0</v>
          </cell>
        </row>
        <row r="277">
          <cell r="D277" t="str">
            <v>000</v>
          </cell>
          <cell r="E277">
            <v>0</v>
          </cell>
          <cell r="F277" t="str">
            <v/>
          </cell>
          <cell r="J277">
            <v>0</v>
          </cell>
        </row>
        <row r="278">
          <cell r="D278" t="str">
            <v>000</v>
          </cell>
          <cell r="E278">
            <v>0</v>
          </cell>
          <cell r="F278" t="str">
            <v/>
          </cell>
          <cell r="J278">
            <v>0</v>
          </cell>
        </row>
        <row r="279">
          <cell r="D279" t="str">
            <v>000</v>
          </cell>
          <cell r="E279">
            <v>0</v>
          </cell>
          <cell r="F279" t="str">
            <v/>
          </cell>
          <cell r="J279">
            <v>0</v>
          </cell>
        </row>
        <row r="280">
          <cell r="D280" t="str">
            <v>000</v>
          </cell>
          <cell r="E280">
            <v>0</v>
          </cell>
          <cell r="F280" t="str">
            <v/>
          </cell>
          <cell r="J280">
            <v>0</v>
          </cell>
        </row>
        <row r="281">
          <cell r="D281" t="str">
            <v>000</v>
          </cell>
          <cell r="E281">
            <v>0</v>
          </cell>
          <cell r="F281" t="str">
            <v/>
          </cell>
          <cell r="J281">
            <v>0</v>
          </cell>
        </row>
        <row r="282">
          <cell r="D282" t="str">
            <v>000</v>
          </cell>
          <cell r="E282">
            <v>0</v>
          </cell>
          <cell r="F282" t="str">
            <v/>
          </cell>
          <cell r="J282">
            <v>0</v>
          </cell>
        </row>
        <row r="283">
          <cell r="D283" t="str">
            <v>000</v>
          </cell>
          <cell r="E283">
            <v>0</v>
          </cell>
          <cell r="F283" t="str">
            <v/>
          </cell>
          <cell r="J283">
            <v>0</v>
          </cell>
        </row>
        <row r="284">
          <cell r="D284" t="str">
            <v>000</v>
          </cell>
          <cell r="E284">
            <v>0</v>
          </cell>
          <cell r="F284" t="str">
            <v/>
          </cell>
          <cell r="J284">
            <v>0</v>
          </cell>
        </row>
        <row r="285">
          <cell r="D285" t="str">
            <v>000</v>
          </cell>
          <cell r="E285">
            <v>0</v>
          </cell>
          <cell r="F285" t="str">
            <v/>
          </cell>
          <cell r="J285">
            <v>0</v>
          </cell>
        </row>
        <row r="286">
          <cell r="D286" t="str">
            <v>000</v>
          </cell>
          <cell r="E286">
            <v>0</v>
          </cell>
          <cell r="F286" t="str">
            <v/>
          </cell>
          <cell r="J286">
            <v>0</v>
          </cell>
        </row>
        <row r="287">
          <cell r="D287" t="str">
            <v>000</v>
          </cell>
          <cell r="E287">
            <v>0</v>
          </cell>
          <cell r="F287" t="str">
            <v/>
          </cell>
          <cell r="J287">
            <v>0</v>
          </cell>
        </row>
        <row r="288">
          <cell r="D288" t="str">
            <v>000</v>
          </cell>
          <cell r="E288">
            <v>0</v>
          </cell>
          <cell r="F288" t="str">
            <v/>
          </cell>
          <cell r="J288">
            <v>0</v>
          </cell>
        </row>
        <row r="289">
          <cell r="D289" t="str">
            <v>000</v>
          </cell>
          <cell r="E289">
            <v>0</v>
          </cell>
          <cell r="F289" t="str">
            <v/>
          </cell>
          <cell r="J289">
            <v>0</v>
          </cell>
        </row>
        <row r="290">
          <cell r="D290" t="str">
            <v>000</v>
          </cell>
          <cell r="E290">
            <v>0</v>
          </cell>
          <cell r="F290" t="str">
            <v/>
          </cell>
          <cell r="J290">
            <v>0</v>
          </cell>
        </row>
        <row r="291">
          <cell r="D291" t="str">
            <v>000</v>
          </cell>
          <cell r="E291">
            <v>0</v>
          </cell>
          <cell r="F291" t="str">
            <v/>
          </cell>
          <cell r="J291">
            <v>0</v>
          </cell>
        </row>
        <row r="292">
          <cell r="D292" t="str">
            <v>000</v>
          </cell>
          <cell r="E292">
            <v>0</v>
          </cell>
          <cell r="F292" t="str">
            <v/>
          </cell>
          <cell r="J292">
            <v>0</v>
          </cell>
        </row>
        <row r="293">
          <cell r="D293" t="str">
            <v>000</v>
          </cell>
          <cell r="E293">
            <v>0</v>
          </cell>
          <cell r="F293" t="str">
            <v/>
          </cell>
          <cell r="J293">
            <v>0</v>
          </cell>
        </row>
        <row r="294">
          <cell r="D294" t="str">
            <v>000</v>
          </cell>
          <cell r="E294">
            <v>0</v>
          </cell>
          <cell r="F294" t="str">
            <v/>
          </cell>
          <cell r="J294">
            <v>0</v>
          </cell>
        </row>
        <row r="295">
          <cell r="D295" t="str">
            <v>000</v>
          </cell>
          <cell r="E295">
            <v>0</v>
          </cell>
          <cell r="F295" t="str">
            <v/>
          </cell>
          <cell r="J295">
            <v>0</v>
          </cell>
        </row>
        <row r="296">
          <cell r="D296" t="str">
            <v>000</v>
          </cell>
          <cell r="E296">
            <v>0</v>
          </cell>
          <cell r="F296" t="str">
            <v/>
          </cell>
          <cell r="J296">
            <v>0</v>
          </cell>
        </row>
        <row r="297">
          <cell r="D297" t="str">
            <v>000</v>
          </cell>
          <cell r="E297">
            <v>0</v>
          </cell>
          <cell r="F297" t="str">
            <v/>
          </cell>
          <cell r="J297">
            <v>0</v>
          </cell>
        </row>
        <row r="298">
          <cell r="D298" t="str">
            <v>000</v>
          </cell>
          <cell r="E298">
            <v>0</v>
          </cell>
          <cell r="F298" t="str">
            <v/>
          </cell>
          <cell r="J298">
            <v>0</v>
          </cell>
        </row>
        <row r="299">
          <cell r="D299" t="str">
            <v>000</v>
          </cell>
          <cell r="E299">
            <v>0</v>
          </cell>
          <cell r="F299" t="str">
            <v/>
          </cell>
          <cell r="J299">
            <v>0</v>
          </cell>
        </row>
        <row r="300">
          <cell r="D300" t="str">
            <v>000</v>
          </cell>
          <cell r="E300">
            <v>0</v>
          </cell>
          <cell r="F300" t="str">
            <v/>
          </cell>
          <cell r="J300">
            <v>0</v>
          </cell>
        </row>
        <row r="301">
          <cell r="D301" t="str">
            <v>000</v>
          </cell>
          <cell r="E301">
            <v>0</v>
          </cell>
          <cell r="F301" t="str">
            <v/>
          </cell>
          <cell r="J301">
            <v>0</v>
          </cell>
        </row>
        <row r="302">
          <cell r="D302" t="str">
            <v>000</v>
          </cell>
          <cell r="E302">
            <v>0</v>
          </cell>
          <cell r="F302" t="str">
            <v/>
          </cell>
          <cell r="J302">
            <v>0</v>
          </cell>
        </row>
        <row r="303">
          <cell r="D303" t="str">
            <v>000</v>
          </cell>
          <cell r="E303">
            <v>0</v>
          </cell>
          <cell r="F303" t="str">
            <v/>
          </cell>
          <cell r="J303">
            <v>0</v>
          </cell>
        </row>
        <row r="304">
          <cell r="D304" t="str">
            <v>000</v>
          </cell>
          <cell r="E304">
            <v>0</v>
          </cell>
          <cell r="F304" t="str">
            <v/>
          </cell>
          <cell r="J304">
            <v>0</v>
          </cell>
        </row>
        <row r="305">
          <cell r="D305" t="str">
            <v>000</v>
          </cell>
          <cell r="E305">
            <v>0</v>
          </cell>
          <cell r="F305" t="str">
            <v/>
          </cell>
          <cell r="J305">
            <v>0</v>
          </cell>
        </row>
        <row r="306">
          <cell r="D306" t="str">
            <v>000</v>
          </cell>
          <cell r="E306">
            <v>0</v>
          </cell>
          <cell r="F306" t="str">
            <v/>
          </cell>
          <cell r="J306">
            <v>0</v>
          </cell>
        </row>
        <row r="307">
          <cell r="D307" t="str">
            <v>000</v>
          </cell>
          <cell r="E307">
            <v>0</v>
          </cell>
          <cell r="F307" t="str">
            <v/>
          </cell>
          <cell r="J307">
            <v>0</v>
          </cell>
        </row>
        <row r="308">
          <cell r="D308" t="str">
            <v>000</v>
          </cell>
          <cell r="E308">
            <v>0</v>
          </cell>
          <cell r="F308" t="str">
            <v/>
          </cell>
          <cell r="J308">
            <v>0</v>
          </cell>
        </row>
        <row r="309">
          <cell r="D309" t="str">
            <v>000</v>
          </cell>
          <cell r="E309">
            <v>0</v>
          </cell>
          <cell r="F309" t="str">
            <v/>
          </cell>
          <cell r="J309">
            <v>0</v>
          </cell>
        </row>
        <row r="310">
          <cell r="D310" t="str">
            <v>000</v>
          </cell>
          <cell r="E310">
            <v>0</v>
          </cell>
          <cell r="F310" t="str">
            <v/>
          </cell>
          <cell r="J310">
            <v>0</v>
          </cell>
        </row>
        <row r="311">
          <cell r="D311" t="str">
            <v>000</v>
          </cell>
          <cell r="E311">
            <v>0</v>
          </cell>
          <cell r="F311" t="str">
            <v/>
          </cell>
          <cell r="J311">
            <v>0</v>
          </cell>
        </row>
        <row r="312">
          <cell r="D312" t="str">
            <v>000</v>
          </cell>
          <cell r="E312">
            <v>0</v>
          </cell>
          <cell r="F312" t="str">
            <v/>
          </cell>
          <cell r="J312">
            <v>0</v>
          </cell>
        </row>
        <row r="313">
          <cell r="D313" t="str">
            <v>000</v>
          </cell>
          <cell r="E313">
            <v>0</v>
          </cell>
          <cell r="F313" t="str">
            <v/>
          </cell>
          <cell r="J313">
            <v>0</v>
          </cell>
        </row>
        <row r="314">
          <cell r="D314" t="str">
            <v>000</v>
          </cell>
          <cell r="E314">
            <v>0</v>
          </cell>
          <cell r="F314" t="str">
            <v/>
          </cell>
          <cell r="J314">
            <v>0</v>
          </cell>
        </row>
        <row r="315">
          <cell r="D315" t="str">
            <v>000</v>
          </cell>
          <cell r="E315">
            <v>0</v>
          </cell>
          <cell r="F315" t="str">
            <v/>
          </cell>
          <cell r="J315">
            <v>0</v>
          </cell>
        </row>
        <row r="316">
          <cell r="D316" t="str">
            <v>000</v>
          </cell>
          <cell r="E316">
            <v>0</v>
          </cell>
          <cell r="F316" t="str">
            <v/>
          </cell>
          <cell r="J316">
            <v>0</v>
          </cell>
        </row>
        <row r="317">
          <cell r="D317" t="str">
            <v>000</v>
          </cell>
          <cell r="E317">
            <v>0</v>
          </cell>
          <cell r="F317" t="str">
            <v/>
          </cell>
          <cell r="J317">
            <v>0</v>
          </cell>
        </row>
        <row r="318">
          <cell r="D318" t="str">
            <v>000</v>
          </cell>
          <cell r="E318">
            <v>0</v>
          </cell>
          <cell r="F318" t="str">
            <v/>
          </cell>
        </row>
        <row r="319">
          <cell r="D319" t="str">
            <v>000</v>
          </cell>
          <cell r="E319">
            <v>0</v>
          </cell>
          <cell r="F319" t="str">
            <v/>
          </cell>
        </row>
        <row r="320">
          <cell r="D320" t="str">
            <v>000</v>
          </cell>
          <cell r="E320">
            <v>0</v>
          </cell>
          <cell r="F320" t="str">
            <v/>
          </cell>
        </row>
        <row r="321">
          <cell r="D321" t="str">
            <v>000</v>
          </cell>
          <cell r="E321">
            <v>0</v>
          </cell>
          <cell r="F321" t="str">
            <v/>
          </cell>
        </row>
        <row r="322">
          <cell r="D322" t="str">
            <v>000</v>
          </cell>
          <cell r="E322">
            <v>0</v>
          </cell>
          <cell r="F322" t="str">
            <v/>
          </cell>
        </row>
        <row r="323">
          <cell r="D323" t="str">
            <v>000</v>
          </cell>
          <cell r="E323">
            <v>0</v>
          </cell>
          <cell r="F323" t="str">
            <v/>
          </cell>
        </row>
        <row r="324">
          <cell r="D324" t="str">
            <v>000</v>
          </cell>
          <cell r="E324">
            <v>0</v>
          </cell>
          <cell r="F324" t="str">
            <v/>
          </cell>
        </row>
        <row r="325">
          <cell r="D325" t="str">
            <v>000</v>
          </cell>
          <cell r="E325">
            <v>0</v>
          </cell>
          <cell r="F325" t="str">
            <v/>
          </cell>
        </row>
        <row r="326">
          <cell r="D326" t="str">
            <v>000</v>
          </cell>
          <cell r="E326">
            <v>0</v>
          </cell>
          <cell r="F326" t="str">
            <v/>
          </cell>
        </row>
        <row r="327">
          <cell r="D327" t="str">
            <v>000</v>
          </cell>
          <cell r="E327">
            <v>0</v>
          </cell>
          <cell r="F327" t="str">
            <v/>
          </cell>
        </row>
        <row r="328">
          <cell r="D328" t="str">
            <v>000</v>
          </cell>
          <cell r="E328">
            <v>0</v>
          </cell>
          <cell r="F328" t="str">
            <v/>
          </cell>
        </row>
        <row r="329">
          <cell r="D329" t="str">
            <v>000</v>
          </cell>
          <cell r="E329">
            <v>0</v>
          </cell>
          <cell r="F329" t="str">
            <v/>
          </cell>
        </row>
        <row r="330">
          <cell r="D330" t="str">
            <v>000</v>
          </cell>
          <cell r="E330">
            <v>0</v>
          </cell>
          <cell r="F330" t="str">
            <v/>
          </cell>
        </row>
        <row r="331">
          <cell r="D331" t="str">
            <v>000</v>
          </cell>
          <cell r="E331">
            <v>0</v>
          </cell>
          <cell r="F331" t="str">
            <v/>
          </cell>
        </row>
        <row r="332">
          <cell r="D332" t="str">
            <v>000</v>
          </cell>
          <cell r="E332">
            <v>0</v>
          </cell>
          <cell r="F332" t="str">
            <v/>
          </cell>
        </row>
        <row r="333">
          <cell r="D333" t="str">
            <v>000</v>
          </cell>
          <cell r="E333">
            <v>0</v>
          </cell>
          <cell r="F333" t="str">
            <v/>
          </cell>
        </row>
        <row r="334">
          <cell r="D334" t="str">
            <v>000</v>
          </cell>
          <cell r="E334">
            <v>0</v>
          </cell>
          <cell r="F334" t="str">
            <v/>
          </cell>
        </row>
        <row r="335">
          <cell r="D335" t="str">
            <v>000</v>
          </cell>
          <cell r="E335">
            <v>0</v>
          </cell>
          <cell r="F335" t="str">
            <v/>
          </cell>
        </row>
        <row r="336">
          <cell r="D336" t="str">
            <v>000</v>
          </cell>
          <cell r="E336">
            <v>0</v>
          </cell>
          <cell r="F336" t="str">
            <v/>
          </cell>
        </row>
        <row r="337">
          <cell r="D337" t="str">
            <v>000</v>
          </cell>
          <cell r="E337">
            <v>0</v>
          </cell>
          <cell r="F337" t="str">
            <v/>
          </cell>
        </row>
        <row r="338">
          <cell r="D338" t="str">
            <v>000</v>
          </cell>
          <cell r="E338">
            <v>0</v>
          </cell>
          <cell r="F338" t="str">
            <v/>
          </cell>
        </row>
        <row r="339">
          <cell r="D339" t="str">
            <v>000</v>
          </cell>
          <cell r="E339">
            <v>0</v>
          </cell>
          <cell r="F339" t="str">
            <v/>
          </cell>
        </row>
        <row r="340">
          <cell r="D340" t="str">
            <v>000</v>
          </cell>
          <cell r="E340">
            <v>0</v>
          </cell>
          <cell r="F340" t="str">
            <v/>
          </cell>
        </row>
        <row r="341">
          <cell r="D341" t="str">
            <v>000</v>
          </cell>
          <cell r="E341">
            <v>0</v>
          </cell>
          <cell r="F341" t="str">
            <v/>
          </cell>
        </row>
        <row r="342">
          <cell r="D342" t="str">
            <v>000</v>
          </cell>
          <cell r="E342">
            <v>0</v>
          </cell>
          <cell r="F342" t="str">
            <v/>
          </cell>
        </row>
        <row r="343">
          <cell r="D343" t="str">
            <v>000</v>
          </cell>
          <cell r="E343">
            <v>0</v>
          </cell>
          <cell r="F343" t="str">
            <v/>
          </cell>
        </row>
        <row r="344">
          <cell r="D344" t="str">
            <v>000</v>
          </cell>
          <cell r="E344">
            <v>0</v>
          </cell>
          <cell r="F344" t="str">
            <v/>
          </cell>
        </row>
        <row r="345">
          <cell r="D345" t="str">
            <v>000</v>
          </cell>
          <cell r="E345">
            <v>0</v>
          </cell>
          <cell r="F345" t="str">
            <v/>
          </cell>
        </row>
        <row r="346">
          <cell r="D346" t="str">
            <v>000</v>
          </cell>
          <cell r="E346">
            <v>0</v>
          </cell>
          <cell r="F346" t="str">
            <v/>
          </cell>
        </row>
        <row r="347">
          <cell r="D347" t="str">
            <v>000</v>
          </cell>
          <cell r="E347">
            <v>0</v>
          </cell>
          <cell r="F347" t="str">
            <v/>
          </cell>
        </row>
        <row r="348">
          <cell r="D348" t="str">
            <v>000</v>
          </cell>
          <cell r="E348">
            <v>0</v>
          </cell>
          <cell r="F348" t="str">
            <v/>
          </cell>
        </row>
        <row r="349">
          <cell r="D349" t="str">
            <v>000</v>
          </cell>
          <cell r="E349">
            <v>0</v>
          </cell>
          <cell r="F349" t="str">
            <v/>
          </cell>
        </row>
        <row r="350">
          <cell r="D350" t="str">
            <v>000</v>
          </cell>
          <cell r="E350">
            <v>0</v>
          </cell>
          <cell r="F350" t="str">
            <v/>
          </cell>
        </row>
        <row r="351">
          <cell r="D351" t="str">
            <v>000</v>
          </cell>
          <cell r="E351">
            <v>0</v>
          </cell>
          <cell r="F351" t="str">
            <v/>
          </cell>
        </row>
        <row r="352">
          <cell r="D352" t="str">
            <v>000</v>
          </cell>
          <cell r="E352">
            <v>0</v>
          </cell>
          <cell r="F352" t="str">
            <v/>
          </cell>
        </row>
        <row r="353">
          <cell r="D353" t="str">
            <v>000</v>
          </cell>
          <cell r="E353">
            <v>0</v>
          </cell>
          <cell r="F353" t="str">
            <v/>
          </cell>
        </row>
        <row r="354">
          <cell r="D354" t="str">
            <v>000</v>
          </cell>
          <cell r="E354">
            <v>0</v>
          </cell>
          <cell r="F354" t="str">
            <v/>
          </cell>
        </row>
        <row r="355">
          <cell r="D355" t="str">
            <v>000</v>
          </cell>
          <cell r="E355">
            <v>0</v>
          </cell>
          <cell r="F355" t="str">
            <v/>
          </cell>
        </row>
        <row r="356">
          <cell r="D356" t="str">
            <v>000</v>
          </cell>
          <cell r="E356">
            <v>0</v>
          </cell>
          <cell r="F356" t="str">
            <v/>
          </cell>
        </row>
        <row r="357">
          <cell r="D357" t="str">
            <v>000</v>
          </cell>
          <cell r="E357">
            <v>0</v>
          </cell>
          <cell r="F357" t="str">
            <v/>
          </cell>
        </row>
        <row r="358">
          <cell r="D358" t="str">
            <v>000</v>
          </cell>
          <cell r="E358">
            <v>0</v>
          </cell>
          <cell r="F358" t="str">
            <v/>
          </cell>
        </row>
        <row r="359">
          <cell r="D359" t="str">
            <v>000</v>
          </cell>
          <cell r="E359">
            <v>0</v>
          </cell>
          <cell r="F359" t="str">
            <v/>
          </cell>
        </row>
        <row r="360">
          <cell r="D360" t="str">
            <v>000</v>
          </cell>
          <cell r="E360">
            <v>0</v>
          </cell>
          <cell r="F360" t="str">
            <v/>
          </cell>
        </row>
        <row r="361">
          <cell r="D361" t="str">
            <v>000</v>
          </cell>
          <cell r="E361">
            <v>0</v>
          </cell>
          <cell r="F361" t="str">
            <v/>
          </cell>
        </row>
        <row r="362">
          <cell r="D362" t="str">
            <v>000</v>
          </cell>
          <cell r="E362">
            <v>0</v>
          </cell>
          <cell r="F362" t="str">
            <v/>
          </cell>
        </row>
        <row r="363">
          <cell r="D363" t="str">
            <v>000</v>
          </cell>
          <cell r="E363">
            <v>0</v>
          </cell>
          <cell r="F363" t="str">
            <v/>
          </cell>
        </row>
        <row r="364">
          <cell r="D364" t="str">
            <v>000</v>
          </cell>
          <cell r="E364">
            <v>0</v>
          </cell>
          <cell r="F364" t="str">
            <v/>
          </cell>
        </row>
        <row r="365">
          <cell r="D365" t="str">
            <v>000</v>
          </cell>
          <cell r="E365">
            <v>0</v>
          </cell>
          <cell r="F365" t="str">
            <v/>
          </cell>
        </row>
        <row r="366">
          <cell r="D366" t="str">
            <v>000</v>
          </cell>
          <cell r="E366">
            <v>0</v>
          </cell>
          <cell r="F366" t="str">
            <v/>
          </cell>
        </row>
        <row r="367">
          <cell r="D367" t="str">
            <v>000</v>
          </cell>
          <cell r="E367">
            <v>0</v>
          </cell>
          <cell r="F367" t="str">
            <v/>
          </cell>
        </row>
        <row r="368">
          <cell r="D368" t="str">
            <v>000</v>
          </cell>
          <cell r="E368">
            <v>0</v>
          </cell>
          <cell r="F368" t="str">
            <v/>
          </cell>
        </row>
        <row r="369">
          <cell r="D369" t="str">
            <v>000</v>
          </cell>
          <cell r="E369">
            <v>0</v>
          </cell>
          <cell r="F369" t="str">
            <v/>
          </cell>
        </row>
        <row r="370">
          <cell r="D370" t="str">
            <v>000</v>
          </cell>
          <cell r="E370">
            <v>0</v>
          </cell>
          <cell r="F370" t="str">
            <v/>
          </cell>
        </row>
        <row r="371">
          <cell r="D371" t="str">
            <v>000</v>
          </cell>
          <cell r="E371">
            <v>0</v>
          </cell>
          <cell r="F371" t="str">
            <v/>
          </cell>
        </row>
        <row r="372">
          <cell r="D372" t="str">
            <v>000</v>
          </cell>
          <cell r="E372">
            <v>0</v>
          </cell>
          <cell r="F372" t="str">
            <v/>
          </cell>
        </row>
        <row r="373">
          <cell r="D373" t="str">
            <v>000</v>
          </cell>
          <cell r="E373">
            <v>0</v>
          </cell>
          <cell r="F373" t="str">
            <v/>
          </cell>
        </row>
        <row r="374">
          <cell r="D374" t="str">
            <v>000</v>
          </cell>
          <cell r="E374">
            <v>0</v>
          </cell>
          <cell r="F374" t="str">
            <v/>
          </cell>
        </row>
        <row r="375">
          <cell r="D375" t="str">
            <v>000</v>
          </cell>
          <cell r="E375">
            <v>0</v>
          </cell>
          <cell r="F375" t="str">
            <v/>
          </cell>
        </row>
        <row r="376">
          <cell r="D376" t="str">
            <v>000</v>
          </cell>
          <cell r="E376">
            <v>0</v>
          </cell>
          <cell r="F376" t="str">
            <v/>
          </cell>
        </row>
        <row r="377">
          <cell r="D377" t="str">
            <v>000</v>
          </cell>
          <cell r="E377">
            <v>0</v>
          </cell>
          <cell r="F377" t="str">
            <v/>
          </cell>
        </row>
        <row r="378">
          <cell r="D378" t="str">
            <v>000</v>
          </cell>
          <cell r="E378">
            <v>0</v>
          </cell>
          <cell r="F378" t="str">
            <v/>
          </cell>
        </row>
        <row r="379">
          <cell r="D379" t="str">
            <v>000</v>
          </cell>
          <cell r="E379">
            <v>0</v>
          </cell>
          <cell r="F379" t="str">
            <v/>
          </cell>
        </row>
        <row r="380">
          <cell r="D380" t="str">
            <v>000</v>
          </cell>
          <cell r="E380">
            <v>0</v>
          </cell>
          <cell r="F380" t="str">
            <v/>
          </cell>
        </row>
        <row r="381">
          <cell r="D381" t="str">
            <v>000</v>
          </cell>
          <cell r="E381">
            <v>0</v>
          </cell>
          <cell r="F381" t="str">
            <v/>
          </cell>
        </row>
        <row r="382">
          <cell r="D382" t="str">
            <v>000</v>
          </cell>
          <cell r="E382">
            <v>0</v>
          </cell>
          <cell r="F382" t="str">
            <v/>
          </cell>
        </row>
        <row r="383">
          <cell r="D383" t="str">
            <v>000</v>
          </cell>
          <cell r="E383">
            <v>0</v>
          </cell>
          <cell r="F383" t="str">
            <v/>
          </cell>
        </row>
        <row r="384">
          <cell r="D384" t="str">
            <v>000</v>
          </cell>
          <cell r="E384">
            <v>0</v>
          </cell>
          <cell r="F384" t="str">
            <v/>
          </cell>
        </row>
        <row r="385">
          <cell r="D385" t="str">
            <v>000</v>
          </cell>
          <cell r="E385">
            <v>0</v>
          </cell>
          <cell r="F385" t="str">
            <v/>
          </cell>
        </row>
        <row r="386">
          <cell r="D386" t="str">
            <v>000</v>
          </cell>
          <cell r="E386">
            <v>0</v>
          </cell>
          <cell r="F386" t="str">
            <v/>
          </cell>
        </row>
        <row r="387">
          <cell r="D387" t="str">
            <v>000</v>
          </cell>
          <cell r="E387">
            <v>0</v>
          </cell>
          <cell r="F387" t="str">
            <v/>
          </cell>
        </row>
        <row r="388">
          <cell r="D388" t="str">
            <v>000</v>
          </cell>
          <cell r="E388">
            <v>0</v>
          </cell>
          <cell r="F388" t="str">
            <v/>
          </cell>
        </row>
        <row r="389">
          <cell r="D389" t="str">
            <v>000</v>
          </cell>
          <cell r="E389">
            <v>0</v>
          </cell>
          <cell r="F389" t="str">
            <v/>
          </cell>
        </row>
        <row r="390">
          <cell r="D390" t="str">
            <v>000</v>
          </cell>
          <cell r="E390">
            <v>0</v>
          </cell>
          <cell r="F390" t="str">
            <v/>
          </cell>
        </row>
        <row r="391">
          <cell r="D391" t="str">
            <v>000</v>
          </cell>
          <cell r="E391">
            <v>0</v>
          </cell>
          <cell r="F391" t="str">
            <v/>
          </cell>
        </row>
        <row r="392">
          <cell r="D392" t="str">
            <v>000</v>
          </cell>
          <cell r="E392">
            <v>0</v>
          </cell>
          <cell r="F392" t="str">
            <v/>
          </cell>
        </row>
        <row r="393">
          <cell r="D393" t="str">
            <v>000</v>
          </cell>
          <cell r="E393">
            <v>0</v>
          </cell>
          <cell r="F393" t="str">
            <v/>
          </cell>
        </row>
        <row r="394">
          <cell r="D394" t="str">
            <v>000</v>
          </cell>
          <cell r="E394">
            <v>0</v>
          </cell>
          <cell r="F394" t="str">
            <v/>
          </cell>
        </row>
        <row r="395">
          <cell r="D395" t="str">
            <v>000</v>
          </cell>
          <cell r="E395">
            <v>0</v>
          </cell>
          <cell r="F395" t="str">
            <v/>
          </cell>
        </row>
        <row r="396">
          <cell r="D396" t="str">
            <v>000</v>
          </cell>
          <cell r="E396">
            <v>0</v>
          </cell>
          <cell r="F396" t="str">
            <v/>
          </cell>
        </row>
        <row r="397">
          <cell r="D397" t="str">
            <v>000</v>
          </cell>
          <cell r="E397">
            <v>0</v>
          </cell>
          <cell r="F397" t="str">
            <v/>
          </cell>
        </row>
        <row r="398">
          <cell r="D398" t="str">
            <v>000</v>
          </cell>
          <cell r="E398">
            <v>0</v>
          </cell>
          <cell r="F398" t="str">
            <v/>
          </cell>
        </row>
        <row r="399">
          <cell r="D399" t="str">
            <v>000</v>
          </cell>
          <cell r="E399">
            <v>0</v>
          </cell>
          <cell r="F399" t="str">
            <v/>
          </cell>
        </row>
        <row r="400">
          <cell r="D400" t="str">
            <v>000</v>
          </cell>
          <cell r="E400">
            <v>0</v>
          </cell>
          <cell r="F400" t="str">
            <v/>
          </cell>
        </row>
        <row r="401">
          <cell r="D401" t="str">
            <v>000</v>
          </cell>
          <cell r="E401">
            <v>0</v>
          </cell>
          <cell r="F401" t="str">
            <v/>
          </cell>
        </row>
        <row r="402">
          <cell r="D402" t="str">
            <v>000</v>
          </cell>
          <cell r="E402">
            <v>0</v>
          </cell>
          <cell r="F402" t="str">
            <v/>
          </cell>
        </row>
        <row r="403">
          <cell r="D403" t="str">
            <v>000</v>
          </cell>
          <cell r="E403">
            <v>0</v>
          </cell>
          <cell r="F403" t="str">
            <v/>
          </cell>
        </row>
        <row r="404">
          <cell r="D404" t="str">
            <v>000</v>
          </cell>
          <cell r="E404">
            <v>0</v>
          </cell>
          <cell r="F404" t="str">
            <v/>
          </cell>
        </row>
        <row r="405">
          <cell r="D405" t="str">
            <v>000</v>
          </cell>
          <cell r="E405">
            <v>0</v>
          </cell>
          <cell r="F405" t="str">
            <v/>
          </cell>
        </row>
        <row r="406">
          <cell r="D406" t="str">
            <v>000</v>
          </cell>
          <cell r="E406">
            <v>0</v>
          </cell>
          <cell r="F406" t="str">
            <v/>
          </cell>
        </row>
        <row r="407">
          <cell r="D407" t="str">
            <v>000</v>
          </cell>
          <cell r="E407">
            <v>0</v>
          </cell>
          <cell r="F407" t="str">
            <v/>
          </cell>
        </row>
        <row r="408">
          <cell r="D408" t="str">
            <v>000</v>
          </cell>
          <cell r="E408">
            <v>0</v>
          </cell>
          <cell r="F408" t="str">
            <v/>
          </cell>
        </row>
        <row r="409">
          <cell r="D409" t="str">
            <v>000</v>
          </cell>
          <cell r="E409">
            <v>0</v>
          </cell>
          <cell r="F409" t="str">
            <v/>
          </cell>
        </row>
        <row r="410">
          <cell r="D410" t="str">
            <v>000</v>
          </cell>
          <cell r="E410">
            <v>0</v>
          </cell>
          <cell r="F410" t="str">
            <v/>
          </cell>
        </row>
        <row r="411">
          <cell r="D411" t="str">
            <v>000</v>
          </cell>
          <cell r="E411">
            <v>0</v>
          </cell>
          <cell r="F411" t="str">
            <v/>
          </cell>
        </row>
        <row r="412">
          <cell r="D412" t="str">
            <v>000</v>
          </cell>
          <cell r="E412">
            <v>0</v>
          </cell>
          <cell r="F412" t="str">
            <v/>
          </cell>
        </row>
        <row r="413">
          <cell r="D413" t="str">
            <v>000</v>
          </cell>
          <cell r="E413">
            <v>0</v>
          </cell>
          <cell r="F413" t="str">
            <v/>
          </cell>
        </row>
        <row r="414">
          <cell r="D414" t="str">
            <v>000</v>
          </cell>
          <cell r="E414">
            <v>0</v>
          </cell>
          <cell r="F414" t="str">
            <v/>
          </cell>
        </row>
        <row r="415">
          <cell r="D415" t="str">
            <v>000</v>
          </cell>
          <cell r="E415">
            <v>0</v>
          </cell>
          <cell r="F415" t="str">
            <v/>
          </cell>
        </row>
        <row r="416">
          <cell r="D416" t="str">
            <v>000</v>
          </cell>
          <cell r="E416">
            <v>0</v>
          </cell>
          <cell r="F416" t="str">
            <v/>
          </cell>
        </row>
        <row r="417">
          <cell r="D417" t="str">
            <v>000</v>
          </cell>
          <cell r="E417">
            <v>0</v>
          </cell>
          <cell r="F417" t="str">
            <v/>
          </cell>
        </row>
        <row r="418">
          <cell r="D418" t="str">
            <v>000</v>
          </cell>
          <cell r="E418">
            <v>0</v>
          </cell>
          <cell r="F418" t="str">
            <v/>
          </cell>
        </row>
        <row r="419">
          <cell r="D419" t="str">
            <v>000</v>
          </cell>
          <cell r="E419">
            <v>0</v>
          </cell>
          <cell r="F419" t="str">
            <v/>
          </cell>
        </row>
        <row r="420">
          <cell r="D420" t="str">
            <v>000</v>
          </cell>
          <cell r="E420">
            <v>0</v>
          </cell>
          <cell r="F420" t="str">
            <v/>
          </cell>
        </row>
        <row r="421">
          <cell r="D421" t="str">
            <v>000</v>
          </cell>
          <cell r="E421">
            <v>0</v>
          </cell>
          <cell r="F421" t="str">
            <v/>
          </cell>
        </row>
        <row r="422">
          <cell r="D422" t="str">
            <v>000</v>
          </cell>
          <cell r="E422">
            <v>0</v>
          </cell>
          <cell r="F422" t="str">
            <v/>
          </cell>
        </row>
        <row r="423">
          <cell r="D423" t="str">
            <v>000</v>
          </cell>
          <cell r="E423">
            <v>0</v>
          </cell>
          <cell r="F423" t="str">
            <v/>
          </cell>
        </row>
        <row r="424">
          <cell r="D424" t="str">
            <v>000</v>
          </cell>
          <cell r="E424">
            <v>0</v>
          </cell>
          <cell r="F424" t="str">
            <v/>
          </cell>
        </row>
        <row r="425">
          <cell r="D425" t="str">
            <v>000</v>
          </cell>
          <cell r="E425">
            <v>0</v>
          </cell>
          <cell r="F425" t="str">
            <v/>
          </cell>
        </row>
        <row r="426">
          <cell r="D426" t="str">
            <v>000</v>
          </cell>
          <cell r="E426">
            <v>0</v>
          </cell>
          <cell r="F426" t="str">
            <v/>
          </cell>
        </row>
        <row r="427">
          <cell r="D427" t="str">
            <v>000</v>
          </cell>
          <cell r="E427">
            <v>0</v>
          </cell>
          <cell r="F427" t="str">
            <v/>
          </cell>
        </row>
        <row r="428">
          <cell r="D428" t="str">
            <v>000</v>
          </cell>
          <cell r="E428">
            <v>0</v>
          </cell>
          <cell r="F428" t="str">
            <v/>
          </cell>
        </row>
        <row r="429">
          <cell r="D429" t="str">
            <v>000</v>
          </cell>
          <cell r="E429">
            <v>0</v>
          </cell>
          <cell r="F429" t="str">
            <v/>
          </cell>
        </row>
        <row r="430">
          <cell r="D430" t="str">
            <v>000</v>
          </cell>
          <cell r="E430">
            <v>0</v>
          </cell>
          <cell r="F430" t="str">
            <v/>
          </cell>
        </row>
        <row r="431">
          <cell r="D431" t="str">
            <v>000</v>
          </cell>
          <cell r="E431">
            <v>0</v>
          </cell>
          <cell r="F431" t="str">
            <v/>
          </cell>
        </row>
        <row r="432">
          <cell r="D432" t="str">
            <v>000</v>
          </cell>
          <cell r="E432">
            <v>0</v>
          </cell>
          <cell r="F432" t="str">
            <v/>
          </cell>
        </row>
        <row r="433">
          <cell r="D433" t="str">
            <v>000</v>
          </cell>
          <cell r="E433">
            <v>0</v>
          </cell>
          <cell r="F433" t="str">
            <v/>
          </cell>
        </row>
        <row r="434">
          <cell r="D434" t="str">
            <v>000</v>
          </cell>
          <cell r="E434">
            <v>0</v>
          </cell>
          <cell r="F434" t="str">
            <v/>
          </cell>
        </row>
        <row r="435">
          <cell r="D435" t="str">
            <v>000</v>
          </cell>
          <cell r="E435">
            <v>0</v>
          </cell>
          <cell r="F435" t="str">
            <v/>
          </cell>
        </row>
        <row r="436">
          <cell r="D436" t="str">
            <v>000</v>
          </cell>
          <cell r="E436">
            <v>0</v>
          </cell>
          <cell r="F436" t="str">
            <v/>
          </cell>
        </row>
        <row r="437">
          <cell r="D437" t="str">
            <v>000</v>
          </cell>
          <cell r="E437">
            <v>0</v>
          </cell>
          <cell r="F437" t="str">
            <v/>
          </cell>
        </row>
        <row r="438">
          <cell r="D438" t="str">
            <v>000</v>
          </cell>
          <cell r="E438">
            <v>0</v>
          </cell>
          <cell r="F438" t="str">
            <v/>
          </cell>
        </row>
        <row r="439">
          <cell r="D439" t="str">
            <v>000</v>
          </cell>
          <cell r="E439">
            <v>0</v>
          </cell>
          <cell r="F439" t="str">
            <v/>
          </cell>
        </row>
        <row r="440">
          <cell r="D440" t="str">
            <v>000</v>
          </cell>
          <cell r="E440">
            <v>0</v>
          </cell>
          <cell r="F440" t="str">
            <v/>
          </cell>
        </row>
        <row r="441">
          <cell r="D441" t="str">
            <v>000</v>
          </cell>
          <cell r="E441">
            <v>0</v>
          </cell>
          <cell r="F441" t="str">
            <v/>
          </cell>
        </row>
        <row r="442">
          <cell r="D442" t="str">
            <v>000</v>
          </cell>
          <cell r="E442">
            <v>0</v>
          </cell>
          <cell r="F442" t="str">
            <v/>
          </cell>
        </row>
        <row r="443">
          <cell r="D443" t="str">
            <v>000</v>
          </cell>
          <cell r="E443">
            <v>0</v>
          </cell>
          <cell r="F443" t="str">
            <v/>
          </cell>
        </row>
        <row r="444">
          <cell r="D444" t="str">
            <v>000</v>
          </cell>
          <cell r="E444">
            <v>0</v>
          </cell>
          <cell r="F444" t="str">
            <v/>
          </cell>
        </row>
        <row r="445">
          <cell r="D445" t="str">
            <v>000</v>
          </cell>
          <cell r="E445">
            <v>0</v>
          </cell>
          <cell r="F445" t="str">
            <v/>
          </cell>
        </row>
        <row r="446">
          <cell r="D446" t="str">
            <v>000</v>
          </cell>
          <cell r="E446">
            <v>0</v>
          </cell>
          <cell r="F446" t="str">
            <v/>
          </cell>
        </row>
        <row r="447">
          <cell r="D447" t="str">
            <v>000</v>
          </cell>
          <cell r="E447">
            <v>0</v>
          </cell>
          <cell r="F447" t="str">
            <v/>
          </cell>
        </row>
        <row r="448">
          <cell r="D448" t="str">
            <v>000</v>
          </cell>
          <cell r="E448">
            <v>0</v>
          </cell>
          <cell r="F448" t="str">
            <v/>
          </cell>
        </row>
        <row r="449">
          <cell r="D449" t="str">
            <v>000</v>
          </cell>
          <cell r="E449">
            <v>0</v>
          </cell>
          <cell r="F449" t="str">
            <v/>
          </cell>
        </row>
        <row r="450">
          <cell r="D450" t="str">
            <v>000</v>
          </cell>
          <cell r="E450">
            <v>0</v>
          </cell>
          <cell r="F450" t="str">
            <v/>
          </cell>
        </row>
        <row r="451">
          <cell r="D451" t="str">
            <v>000</v>
          </cell>
          <cell r="E451">
            <v>0</v>
          </cell>
          <cell r="F451" t="str">
            <v/>
          </cell>
        </row>
        <row r="452">
          <cell r="D452" t="str">
            <v>000</v>
          </cell>
          <cell r="E452">
            <v>0</v>
          </cell>
          <cell r="F452" t="str">
            <v/>
          </cell>
        </row>
        <row r="453">
          <cell r="D453" t="str">
            <v>000</v>
          </cell>
          <cell r="E453">
            <v>0</v>
          </cell>
          <cell r="F453" t="str">
            <v/>
          </cell>
        </row>
        <row r="454">
          <cell r="D454" t="str">
            <v>000</v>
          </cell>
          <cell r="E454">
            <v>0</v>
          </cell>
          <cell r="F454" t="str">
            <v/>
          </cell>
        </row>
        <row r="455">
          <cell r="D455" t="str">
            <v>000</v>
          </cell>
          <cell r="E455">
            <v>0</v>
          </cell>
          <cell r="F455" t="str">
            <v/>
          </cell>
        </row>
        <row r="456">
          <cell r="D456" t="str">
            <v>000</v>
          </cell>
          <cell r="E456">
            <v>0</v>
          </cell>
          <cell r="F456" t="str">
            <v/>
          </cell>
        </row>
        <row r="457">
          <cell r="D457" t="str">
            <v>000</v>
          </cell>
          <cell r="E457">
            <v>0</v>
          </cell>
          <cell r="F457" t="str">
            <v/>
          </cell>
        </row>
        <row r="458">
          <cell r="D458" t="str">
            <v>000</v>
          </cell>
          <cell r="E458">
            <v>0</v>
          </cell>
          <cell r="F458" t="str">
            <v/>
          </cell>
        </row>
        <row r="459">
          <cell r="D459" t="str">
            <v>000</v>
          </cell>
          <cell r="E459">
            <v>0</v>
          </cell>
          <cell r="F459" t="str">
            <v/>
          </cell>
        </row>
        <row r="460">
          <cell r="D460" t="str">
            <v>000</v>
          </cell>
          <cell r="E460">
            <v>0</v>
          </cell>
          <cell r="F460" t="str">
            <v/>
          </cell>
        </row>
        <row r="461">
          <cell r="D461" t="str">
            <v>000</v>
          </cell>
          <cell r="E461">
            <v>0</v>
          </cell>
          <cell r="F461" t="str">
            <v/>
          </cell>
        </row>
        <row r="462">
          <cell r="D462" t="str">
            <v>000</v>
          </cell>
          <cell r="E462">
            <v>0</v>
          </cell>
          <cell r="F462" t="str">
            <v/>
          </cell>
        </row>
        <row r="463">
          <cell r="D463" t="str">
            <v>000</v>
          </cell>
          <cell r="E463">
            <v>0</v>
          </cell>
          <cell r="F463" t="str">
            <v/>
          </cell>
        </row>
        <row r="464">
          <cell r="D464" t="str">
            <v>000</v>
          </cell>
          <cell r="E464">
            <v>0</v>
          </cell>
          <cell r="F464" t="str">
            <v/>
          </cell>
        </row>
        <row r="465">
          <cell r="D465" t="str">
            <v>000</v>
          </cell>
          <cell r="E465">
            <v>0</v>
          </cell>
          <cell r="F465" t="str">
            <v/>
          </cell>
        </row>
        <row r="466">
          <cell r="D466" t="str">
            <v>000</v>
          </cell>
          <cell r="E466">
            <v>0</v>
          </cell>
          <cell r="F466" t="str">
            <v/>
          </cell>
        </row>
        <row r="467">
          <cell r="D467" t="str">
            <v>000</v>
          </cell>
          <cell r="E467">
            <v>0</v>
          </cell>
          <cell r="F467" t="str">
            <v/>
          </cell>
        </row>
        <row r="468">
          <cell r="D468" t="str">
            <v>000</v>
          </cell>
          <cell r="E468">
            <v>0</v>
          </cell>
          <cell r="F468" t="str">
            <v/>
          </cell>
        </row>
        <row r="469">
          <cell r="D469" t="str">
            <v>000</v>
          </cell>
          <cell r="E469">
            <v>0</v>
          </cell>
          <cell r="F469" t="str">
            <v/>
          </cell>
        </row>
        <row r="470">
          <cell r="D470" t="str">
            <v>000</v>
          </cell>
          <cell r="E470">
            <v>0</v>
          </cell>
          <cell r="F470" t="str">
            <v/>
          </cell>
        </row>
        <row r="471">
          <cell r="D471" t="str">
            <v>000</v>
          </cell>
          <cell r="E471">
            <v>0</v>
          </cell>
          <cell r="F471" t="str">
            <v/>
          </cell>
        </row>
        <row r="472">
          <cell r="D472" t="str">
            <v>000</v>
          </cell>
          <cell r="E472">
            <v>0</v>
          </cell>
          <cell r="F472" t="str">
            <v/>
          </cell>
        </row>
        <row r="473">
          <cell r="D473" t="str">
            <v>000</v>
          </cell>
          <cell r="E473">
            <v>0</v>
          </cell>
          <cell r="F473" t="str">
            <v/>
          </cell>
        </row>
        <row r="474">
          <cell r="D474" t="str">
            <v>000</v>
          </cell>
          <cell r="E474">
            <v>0</v>
          </cell>
          <cell r="F474" t="str">
            <v/>
          </cell>
        </row>
        <row r="475">
          <cell r="D475" t="str">
            <v>000</v>
          </cell>
          <cell r="E475">
            <v>0</v>
          </cell>
          <cell r="F475" t="str">
            <v/>
          </cell>
        </row>
        <row r="476">
          <cell r="D476" t="str">
            <v>000</v>
          </cell>
          <cell r="E476">
            <v>0</v>
          </cell>
          <cell r="F476" t="str">
            <v/>
          </cell>
        </row>
        <row r="477">
          <cell r="D477" t="str">
            <v>000</v>
          </cell>
          <cell r="E477">
            <v>0</v>
          </cell>
          <cell r="F477" t="str">
            <v/>
          </cell>
        </row>
        <row r="478">
          <cell r="D478" t="str">
            <v>000</v>
          </cell>
          <cell r="E478">
            <v>0</v>
          </cell>
          <cell r="F478" t="str">
            <v/>
          </cell>
        </row>
        <row r="479">
          <cell r="D479" t="str">
            <v>000</v>
          </cell>
          <cell r="E479">
            <v>0</v>
          </cell>
          <cell r="F479" t="str">
            <v/>
          </cell>
        </row>
        <row r="480">
          <cell r="D480" t="str">
            <v>000</v>
          </cell>
          <cell r="E480">
            <v>0</v>
          </cell>
          <cell r="F480" t="str">
            <v/>
          </cell>
        </row>
        <row r="481">
          <cell r="D481" t="str">
            <v>000</v>
          </cell>
          <cell r="E481">
            <v>0</v>
          </cell>
          <cell r="F481" t="str">
            <v/>
          </cell>
        </row>
        <row r="482">
          <cell r="D482" t="str">
            <v>000</v>
          </cell>
          <cell r="E482">
            <v>0</v>
          </cell>
          <cell r="F482" t="str">
            <v/>
          </cell>
        </row>
        <row r="483">
          <cell r="D483" t="str">
            <v>000</v>
          </cell>
          <cell r="E483">
            <v>0</v>
          </cell>
          <cell r="F483" t="str">
            <v/>
          </cell>
        </row>
        <row r="484">
          <cell r="D484" t="str">
            <v>000</v>
          </cell>
          <cell r="E484">
            <v>0</v>
          </cell>
          <cell r="F484" t="str">
            <v/>
          </cell>
        </row>
        <row r="485">
          <cell r="D485" t="str">
            <v>000</v>
          </cell>
          <cell r="E485">
            <v>0</v>
          </cell>
          <cell r="F485" t="str">
            <v/>
          </cell>
        </row>
        <row r="486">
          <cell r="D486" t="str">
            <v>000</v>
          </cell>
          <cell r="E486">
            <v>0</v>
          </cell>
          <cell r="F486" t="str">
            <v/>
          </cell>
        </row>
        <row r="487">
          <cell r="D487" t="str">
            <v>000</v>
          </cell>
          <cell r="E487">
            <v>0</v>
          </cell>
          <cell r="F487" t="str">
            <v/>
          </cell>
        </row>
        <row r="488">
          <cell r="D488" t="str">
            <v>000</v>
          </cell>
          <cell r="E488">
            <v>0</v>
          </cell>
          <cell r="F488" t="str">
            <v/>
          </cell>
        </row>
        <row r="489">
          <cell r="D489" t="str">
            <v>000</v>
          </cell>
          <cell r="E489">
            <v>0</v>
          </cell>
          <cell r="F489" t="str">
            <v/>
          </cell>
        </row>
        <row r="490">
          <cell r="D490" t="str">
            <v>000</v>
          </cell>
          <cell r="E490">
            <v>0</v>
          </cell>
          <cell r="F490" t="str">
            <v/>
          </cell>
        </row>
        <row r="491">
          <cell r="D491" t="str">
            <v>000</v>
          </cell>
          <cell r="E491">
            <v>0</v>
          </cell>
          <cell r="F491" t="str">
            <v/>
          </cell>
        </row>
        <row r="492">
          <cell r="D492" t="str">
            <v>000</v>
          </cell>
          <cell r="E492">
            <v>0</v>
          </cell>
          <cell r="F492" t="str">
            <v/>
          </cell>
        </row>
        <row r="493">
          <cell r="D493" t="str">
            <v>000</v>
          </cell>
          <cell r="E493">
            <v>0</v>
          </cell>
          <cell r="F493" t="str">
            <v/>
          </cell>
        </row>
        <row r="494">
          <cell r="D494" t="str">
            <v>000</v>
          </cell>
          <cell r="E494">
            <v>0</v>
          </cell>
          <cell r="F494" t="str">
            <v/>
          </cell>
        </row>
        <row r="495">
          <cell r="D495" t="str">
            <v>000</v>
          </cell>
          <cell r="E495">
            <v>0</v>
          </cell>
          <cell r="F495" t="str">
            <v/>
          </cell>
        </row>
        <row r="496">
          <cell r="D496" t="str">
            <v>000</v>
          </cell>
          <cell r="E496">
            <v>0</v>
          </cell>
          <cell r="F496" t="str">
            <v/>
          </cell>
        </row>
        <row r="497">
          <cell r="D497" t="str">
            <v>000</v>
          </cell>
          <cell r="E497">
            <v>0</v>
          </cell>
          <cell r="F497" t="str">
            <v/>
          </cell>
        </row>
        <row r="498">
          <cell r="D498" t="str">
            <v>000</v>
          </cell>
          <cell r="E498">
            <v>0</v>
          </cell>
          <cell r="F498" t="str">
            <v/>
          </cell>
        </row>
        <row r="499">
          <cell r="D499" t="str">
            <v>000</v>
          </cell>
          <cell r="E499">
            <v>0</v>
          </cell>
          <cell r="F499" t="str">
            <v/>
          </cell>
        </row>
        <row r="500">
          <cell r="D500" t="str">
            <v>000</v>
          </cell>
          <cell r="E500">
            <v>0</v>
          </cell>
          <cell r="F500" t="str">
            <v/>
          </cell>
        </row>
        <row r="501">
          <cell r="D501" t="str">
            <v>000</v>
          </cell>
          <cell r="E501">
            <v>0</v>
          </cell>
          <cell r="F501" t="str">
            <v/>
          </cell>
        </row>
        <row r="502">
          <cell r="D502" t="str">
            <v>000</v>
          </cell>
          <cell r="E502">
            <v>0</v>
          </cell>
          <cell r="F502" t="str">
            <v/>
          </cell>
        </row>
        <row r="503">
          <cell r="D503" t="str">
            <v>000</v>
          </cell>
          <cell r="E503">
            <v>0</v>
          </cell>
          <cell r="F503" t="str">
            <v/>
          </cell>
        </row>
        <row r="504">
          <cell r="D504" t="str">
            <v>000</v>
          </cell>
          <cell r="E504">
            <v>0</v>
          </cell>
          <cell r="F504" t="str">
            <v/>
          </cell>
        </row>
        <row r="505">
          <cell r="D505" t="str">
            <v>000</v>
          </cell>
          <cell r="E505">
            <v>0</v>
          </cell>
          <cell r="F505" t="str">
            <v/>
          </cell>
        </row>
        <row r="506">
          <cell r="D506" t="str">
            <v>000</v>
          </cell>
          <cell r="E506">
            <v>0</v>
          </cell>
          <cell r="F506" t="str">
            <v/>
          </cell>
        </row>
        <row r="507">
          <cell r="D507" t="str">
            <v>000</v>
          </cell>
          <cell r="E507">
            <v>0</v>
          </cell>
          <cell r="F507" t="str">
            <v/>
          </cell>
        </row>
        <row r="508">
          <cell r="D508" t="str">
            <v>000</v>
          </cell>
          <cell r="E508">
            <v>0</v>
          </cell>
          <cell r="F508" t="str">
            <v/>
          </cell>
        </row>
        <row r="509">
          <cell r="D509" t="str">
            <v>000</v>
          </cell>
          <cell r="E509">
            <v>0</v>
          </cell>
          <cell r="F509" t="str">
            <v/>
          </cell>
        </row>
        <row r="510">
          <cell r="D510" t="str">
            <v>000</v>
          </cell>
          <cell r="E510">
            <v>0</v>
          </cell>
          <cell r="F510" t="str">
            <v/>
          </cell>
        </row>
        <row r="511">
          <cell r="D511" t="str">
            <v>000</v>
          </cell>
          <cell r="E511">
            <v>0</v>
          </cell>
          <cell r="F511" t="str">
            <v/>
          </cell>
        </row>
        <row r="512">
          <cell r="D512" t="str">
            <v>000</v>
          </cell>
          <cell r="E512">
            <v>0</v>
          </cell>
          <cell r="F512" t="str">
            <v/>
          </cell>
        </row>
        <row r="513">
          <cell r="D513" t="str">
            <v>000</v>
          </cell>
          <cell r="E513">
            <v>0</v>
          </cell>
          <cell r="F513" t="str">
            <v/>
          </cell>
        </row>
        <row r="514">
          <cell r="D514" t="str">
            <v>000</v>
          </cell>
          <cell r="E514">
            <v>0</v>
          </cell>
          <cell r="F514" t="str">
            <v/>
          </cell>
        </row>
        <row r="515">
          <cell r="D515" t="str">
            <v>000</v>
          </cell>
          <cell r="E515">
            <v>0</v>
          </cell>
          <cell r="F515" t="str">
            <v/>
          </cell>
        </row>
        <row r="516">
          <cell r="D516" t="str">
            <v>000</v>
          </cell>
          <cell r="E516">
            <v>0</v>
          </cell>
          <cell r="F516" t="str">
            <v/>
          </cell>
        </row>
        <row r="517">
          <cell r="D517" t="str">
            <v>000</v>
          </cell>
          <cell r="E517">
            <v>0</v>
          </cell>
          <cell r="F517" t="str">
            <v/>
          </cell>
        </row>
        <row r="518">
          <cell r="D518" t="str">
            <v>000</v>
          </cell>
          <cell r="E518">
            <v>0</v>
          </cell>
          <cell r="F518" t="str">
            <v/>
          </cell>
        </row>
        <row r="519">
          <cell r="D519" t="str">
            <v>000</v>
          </cell>
          <cell r="E519">
            <v>0</v>
          </cell>
          <cell r="F519" t="str">
            <v/>
          </cell>
        </row>
        <row r="520">
          <cell r="D520" t="str">
            <v>000</v>
          </cell>
          <cell r="E520">
            <v>0</v>
          </cell>
          <cell r="F520" t="str">
            <v/>
          </cell>
        </row>
        <row r="521">
          <cell r="D521" t="str">
            <v>000</v>
          </cell>
          <cell r="E521">
            <v>0</v>
          </cell>
          <cell r="F521" t="str">
            <v/>
          </cell>
        </row>
        <row r="522">
          <cell r="D522" t="str">
            <v>000</v>
          </cell>
          <cell r="E522">
            <v>0</v>
          </cell>
          <cell r="F522" t="str">
            <v/>
          </cell>
        </row>
        <row r="523">
          <cell r="D523" t="str">
            <v>000</v>
          </cell>
          <cell r="E523">
            <v>0</v>
          </cell>
          <cell r="F523" t="str">
            <v/>
          </cell>
        </row>
        <row r="524">
          <cell r="D524" t="str">
            <v>000</v>
          </cell>
          <cell r="E524">
            <v>0</v>
          </cell>
          <cell r="F524" t="str">
            <v/>
          </cell>
        </row>
        <row r="525">
          <cell r="D525" t="str">
            <v>000</v>
          </cell>
          <cell r="E525">
            <v>0</v>
          </cell>
          <cell r="F525" t="str">
            <v/>
          </cell>
        </row>
        <row r="526">
          <cell r="D526" t="str">
            <v>000</v>
          </cell>
          <cell r="E526">
            <v>0</v>
          </cell>
          <cell r="F526" t="str">
            <v/>
          </cell>
        </row>
        <row r="527">
          <cell r="D527" t="str">
            <v>000</v>
          </cell>
          <cell r="E527">
            <v>0</v>
          </cell>
          <cell r="F527" t="str">
            <v/>
          </cell>
        </row>
        <row r="528">
          <cell r="D528" t="str">
            <v>000</v>
          </cell>
          <cell r="E528">
            <v>0</v>
          </cell>
          <cell r="F528" t="str">
            <v/>
          </cell>
        </row>
        <row r="529">
          <cell r="D529" t="str">
            <v>000</v>
          </cell>
          <cell r="E529">
            <v>0</v>
          </cell>
          <cell r="F529" t="str">
            <v/>
          </cell>
        </row>
        <row r="530">
          <cell r="D530" t="str">
            <v>000</v>
          </cell>
          <cell r="E530">
            <v>0</v>
          </cell>
          <cell r="F530" t="str">
            <v/>
          </cell>
        </row>
        <row r="531">
          <cell r="D531" t="str">
            <v>000</v>
          </cell>
          <cell r="E531">
            <v>0</v>
          </cell>
          <cell r="F531" t="str">
            <v/>
          </cell>
        </row>
        <row r="532">
          <cell r="D532" t="str">
            <v>000</v>
          </cell>
          <cell r="E532">
            <v>0</v>
          </cell>
          <cell r="F532" t="str">
            <v/>
          </cell>
        </row>
        <row r="533">
          <cell r="D533" t="str">
            <v>000</v>
          </cell>
          <cell r="E533">
            <v>0</v>
          </cell>
          <cell r="F533" t="str">
            <v/>
          </cell>
        </row>
        <row r="534">
          <cell r="D534" t="str">
            <v>000</v>
          </cell>
          <cell r="E534">
            <v>0</v>
          </cell>
          <cell r="F534" t="str">
            <v/>
          </cell>
        </row>
        <row r="535">
          <cell r="D535" t="str">
            <v>000</v>
          </cell>
          <cell r="E535">
            <v>0</v>
          </cell>
          <cell r="F535" t="str">
            <v/>
          </cell>
        </row>
        <row r="536">
          <cell r="D536" t="str">
            <v>000</v>
          </cell>
          <cell r="E536">
            <v>0</v>
          </cell>
          <cell r="F536" t="str">
            <v/>
          </cell>
        </row>
        <row r="537">
          <cell r="D537" t="str">
            <v>000</v>
          </cell>
          <cell r="E537">
            <v>0</v>
          </cell>
          <cell r="F537" t="str">
            <v/>
          </cell>
        </row>
        <row r="538">
          <cell r="D538" t="str">
            <v>000</v>
          </cell>
          <cell r="E538">
            <v>0</v>
          </cell>
          <cell r="F538" t="str">
            <v/>
          </cell>
        </row>
        <row r="539">
          <cell r="D539" t="str">
            <v>000</v>
          </cell>
          <cell r="E539">
            <v>0</v>
          </cell>
          <cell r="F539" t="str">
            <v/>
          </cell>
        </row>
        <row r="540">
          <cell r="D540" t="str">
            <v>000</v>
          </cell>
          <cell r="E540">
            <v>0</v>
          </cell>
          <cell r="F540" t="str">
            <v/>
          </cell>
        </row>
        <row r="541">
          <cell r="D541" t="str">
            <v>000</v>
          </cell>
          <cell r="E541">
            <v>0</v>
          </cell>
          <cell r="F541" t="str">
            <v/>
          </cell>
        </row>
        <row r="542">
          <cell r="D542" t="str">
            <v>000</v>
          </cell>
          <cell r="E542">
            <v>0</v>
          </cell>
          <cell r="F542" t="str">
            <v/>
          </cell>
        </row>
        <row r="543">
          <cell r="D543" t="str">
            <v>000</v>
          </cell>
          <cell r="E543">
            <v>0</v>
          </cell>
          <cell r="F543" t="str">
            <v/>
          </cell>
        </row>
        <row r="544">
          <cell r="D544" t="str">
            <v>000</v>
          </cell>
          <cell r="E544">
            <v>0</v>
          </cell>
          <cell r="F544" t="str">
            <v/>
          </cell>
        </row>
        <row r="545">
          <cell r="D545" t="str">
            <v>000</v>
          </cell>
          <cell r="E545">
            <v>0</v>
          </cell>
          <cell r="F545" t="str">
            <v/>
          </cell>
        </row>
        <row r="546">
          <cell r="D546" t="str">
            <v>000</v>
          </cell>
          <cell r="E546">
            <v>0</v>
          </cell>
          <cell r="F546" t="str">
            <v/>
          </cell>
        </row>
        <row r="547">
          <cell r="D547" t="str">
            <v>000</v>
          </cell>
          <cell r="E547">
            <v>0</v>
          </cell>
          <cell r="F547" t="str">
            <v/>
          </cell>
        </row>
        <row r="548">
          <cell r="D548" t="str">
            <v>000</v>
          </cell>
          <cell r="E548">
            <v>0</v>
          </cell>
          <cell r="F548" t="str">
            <v/>
          </cell>
        </row>
        <row r="549">
          <cell r="D549" t="str">
            <v>000</v>
          </cell>
          <cell r="E549">
            <v>0</v>
          </cell>
          <cell r="F549" t="str">
            <v/>
          </cell>
        </row>
      </sheetData>
      <sheetData sheetId="2">
        <row r="3">
          <cell r="G3">
            <v>43</v>
          </cell>
        </row>
        <row r="4">
          <cell r="G4">
            <v>1213</v>
          </cell>
        </row>
        <row r="5">
          <cell r="G5">
            <v>0</v>
          </cell>
        </row>
        <row r="7">
          <cell r="G7">
            <v>1332</v>
          </cell>
        </row>
        <row r="8">
          <cell r="G8">
            <v>1477</v>
          </cell>
        </row>
        <row r="9">
          <cell r="G9">
            <v>413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285</v>
          </cell>
        </row>
        <row r="14">
          <cell r="G14">
            <v>480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240</v>
          </cell>
        </row>
        <row r="18">
          <cell r="G18">
            <v>20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47</v>
          </cell>
        </row>
        <row r="23">
          <cell r="G23">
            <v>0</v>
          </cell>
        </row>
        <row r="24">
          <cell r="G24">
            <v>71</v>
          </cell>
        </row>
        <row r="25">
          <cell r="G25">
            <v>0</v>
          </cell>
        </row>
        <row r="26">
          <cell r="G26">
            <v>524</v>
          </cell>
        </row>
        <row r="27">
          <cell r="G27">
            <v>17</v>
          </cell>
        </row>
        <row r="28">
          <cell r="G28">
            <v>0</v>
          </cell>
        </row>
        <row r="29">
          <cell r="G29">
            <v>86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121</v>
          </cell>
        </row>
        <row r="35">
          <cell r="G35">
            <v>192</v>
          </cell>
        </row>
        <row r="36">
          <cell r="G36">
            <v>92</v>
          </cell>
        </row>
        <row r="37">
          <cell r="G37">
            <v>0</v>
          </cell>
        </row>
        <row r="38">
          <cell r="G38">
            <v>352</v>
          </cell>
        </row>
        <row r="39">
          <cell r="G39">
            <v>0</v>
          </cell>
        </row>
        <row r="40">
          <cell r="G40">
            <v>27</v>
          </cell>
        </row>
        <row r="41">
          <cell r="G41">
            <v>71</v>
          </cell>
        </row>
        <row r="42">
          <cell r="G42">
            <v>466</v>
          </cell>
        </row>
        <row r="43">
          <cell r="G43">
            <v>48</v>
          </cell>
        </row>
        <row r="44">
          <cell r="G44">
            <v>370</v>
          </cell>
        </row>
        <row r="45">
          <cell r="G45">
            <v>29</v>
          </cell>
        </row>
        <row r="46">
          <cell r="G46">
            <v>1894</v>
          </cell>
        </row>
        <row r="47">
          <cell r="G47">
            <v>1901</v>
          </cell>
        </row>
        <row r="48">
          <cell r="G48">
            <v>0</v>
          </cell>
        </row>
        <row r="49">
          <cell r="G49">
            <v>2464</v>
          </cell>
        </row>
        <row r="50">
          <cell r="G50">
            <v>100</v>
          </cell>
        </row>
        <row r="51">
          <cell r="G51">
            <v>18</v>
          </cell>
        </row>
        <row r="52">
          <cell r="G52">
            <v>29</v>
          </cell>
        </row>
        <row r="53">
          <cell r="G53">
            <v>250</v>
          </cell>
        </row>
        <row r="54">
          <cell r="G54">
            <v>0</v>
          </cell>
        </row>
        <row r="55">
          <cell r="G55">
            <v>103</v>
          </cell>
        </row>
        <row r="56">
          <cell r="G56">
            <v>0</v>
          </cell>
        </row>
        <row r="57">
          <cell r="G57">
            <v>123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80</v>
          </cell>
        </row>
        <row r="63">
          <cell r="G63">
            <v>1009</v>
          </cell>
        </row>
        <row r="64">
          <cell r="G64">
            <v>1106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16</v>
          </cell>
        </row>
        <row r="69">
          <cell r="G69">
            <v>15</v>
          </cell>
        </row>
        <row r="70">
          <cell r="G70">
            <v>600</v>
          </cell>
        </row>
        <row r="71">
          <cell r="G71">
            <v>320</v>
          </cell>
        </row>
        <row r="72">
          <cell r="G72">
            <v>80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45</v>
          </cell>
        </row>
        <row r="80">
          <cell r="G80">
            <v>778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23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207</v>
          </cell>
        </row>
        <row r="89">
          <cell r="G89">
            <v>766</v>
          </cell>
        </row>
        <row r="90">
          <cell r="G90">
            <v>1410</v>
          </cell>
        </row>
        <row r="91">
          <cell r="G91">
            <v>2456</v>
          </cell>
        </row>
        <row r="92">
          <cell r="G92">
            <v>96</v>
          </cell>
        </row>
        <row r="93">
          <cell r="G93">
            <v>388</v>
          </cell>
        </row>
        <row r="94">
          <cell r="G94">
            <v>20</v>
          </cell>
        </row>
        <row r="95">
          <cell r="G95">
            <v>0</v>
          </cell>
        </row>
        <row r="96">
          <cell r="G96">
            <v>9</v>
          </cell>
        </row>
        <row r="97">
          <cell r="G97">
            <v>16</v>
          </cell>
        </row>
        <row r="98">
          <cell r="G98">
            <v>0</v>
          </cell>
        </row>
        <row r="99">
          <cell r="G99">
            <v>75</v>
          </cell>
        </row>
        <row r="100">
          <cell r="G100">
            <v>173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48</v>
          </cell>
        </row>
        <row r="106">
          <cell r="G106">
            <v>0</v>
          </cell>
        </row>
        <row r="107">
          <cell r="G107">
            <v>247</v>
          </cell>
        </row>
        <row r="108">
          <cell r="G108">
            <v>0</v>
          </cell>
        </row>
        <row r="109">
          <cell r="G109">
            <v>80</v>
          </cell>
        </row>
        <row r="110">
          <cell r="G110">
            <v>590</v>
          </cell>
        </row>
        <row r="111">
          <cell r="G111">
            <v>488</v>
          </cell>
        </row>
        <row r="112">
          <cell r="G112">
            <v>274</v>
          </cell>
        </row>
        <row r="113">
          <cell r="G113">
            <v>28</v>
          </cell>
        </row>
        <row r="114">
          <cell r="G114">
            <v>0</v>
          </cell>
        </row>
        <row r="115">
          <cell r="G115">
            <v>200</v>
          </cell>
        </row>
        <row r="116">
          <cell r="G116">
            <v>2000</v>
          </cell>
        </row>
        <row r="117">
          <cell r="G117">
            <v>0</v>
          </cell>
        </row>
        <row r="118">
          <cell r="G118">
            <v>50</v>
          </cell>
        </row>
        <row r="119">
          <cell r="G119">
            <v>0</v>
          </cell>
        </row>
        <row r="120">
          <cell r="G120">
            <v>2</v>
          </cell>
        </row>
        <row r="121">
          <cell r="G121">
            <v>202</v>
          </cell>
        </row>
        <row r="122">
          <cell r="G122">
            <v>18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</sheetData>
      <sheetData sheetId="3"/>
      <sheetData sheetId="4"/>
      <sheetData sheetId="5">
        <row r="3">
          <cell r="D3" t="str">
            <v>1アジサイカシワバアジサイ</v>
          </cell>
        </row>
        <row r="4">
          <cell r="D4" t="str">
            <v>2アジサイハイドランジア“アナベル”</v>
          </cell>
        </row>
        <row r="5">
          <cell r="D5" t="str">
            <v>3アジサイハイドランジア“アナベル”</v>
          </cell>
        </row>
        <row r="6">
          <cell r="D6" t="str">
            <v>4ウェストリンギアウェストリンギア“モーニングライト”（斑）</v>
          </cell>
        </row>
        <row r="7">
          <cell r="D7" t="str">
            <v>5ウェストリンギアウェストリンギア“モーニングライト”（斑）</v>
          </cell>
        </row>
        <row r="8">
          <cell r="D8" t="str">
            <v>6ウェストリンギアオーストラリアンローズマリー</v>
          </cell>
        </row>
        <row r="9">
          <cell r="D9" t="str">
            <v>7ウェストリンギアオーストラリアンローズマリー</v>
          </cell>
        </row>
        <row r="10">
          <cell r="D10" t="str">
            <v>8ウェストリンギアオーストラリアンローズマリー</v>
          </cell>
        </row>
        <row r="11">
          <cell r="D11" t="str">
            <v>9ウェストリンギアスモーキーホワイト</v>
          </cell>
        </row>
        <row r="12">
          <cell r="D12" t="str">
            <v>10ウェストリンギアスモーキーホワイト</v>
          </cell>
        </row>
        <row r="13">
          <cell r="D13" t="str">
            <v>11ウェストリンギア白花　</v>
          </cell>
        </row>
        <row r="14">
          <cell r="D14" t="str">
            <v>12ウェストリンギア白花　</v>
          </cell>
        </row>
        <row r="15">
          <cell r="D15" t="str">
            <v>13ウェストリンギア白花　</v>
          </cell>
        </row>
        <row r="16">
          <cell r="D16" t="str">
            <v>14オリーブチプレッシーノ</v>
          </cell>
        </row>
        <row r="17">
          <cell r="D17" t="str">
            <v>15オリーブチプレッシーノ</v>
          </cell>
        </row>
        <row r="18">
          <cell r="D18" t="str">
            <v>16オリーブチプレッシーノ</v>
          </cell>
        </row>
        <row r="19">
          <cell r="D19" t="str">
            <v>17キキョウランディアネラ</v>
          </cell>
        </row>
        <row r="20">
          <cell r="D20" t="str">
            <v>18ギンバイカマートル</v>
          </cell>
        </row>
        <row r="21">
          <cell r="D21" t="str">
            <v>19ギンバイカマートル</v>
          </cell>
        </row>
        <row r="22">
          <cell r="D22" t="str">
            <v>20ギンバイカマートル</v>
          </cell>
        </row>
        <row r="23">
          <cell r="D23" t="str">
            <v>21ギンバイカ斑入り</v>
          </cell>
        </row>
        <row r="24">
          <cell r="D24" t="str">
            <v>22ギンバイカ斑入り</v>
          </cell>
        </row>
        <row r="25">
          <cell r="D25" t="str">
            <v>23クチナシコクチナシ（斑）</v>
          </cell>
        </row>
        <row r="26">
          <cell r="D26" t="str">
            <v>24グミグミ“ギルドエッジ”</v>
          </cell>
        </row>
        <row r="27">
          <cell r="D27" t="str">
            <v>25グミグミ“ギルドエッジ”</v>
          </cell>
        </row>
        <row r="28">
          <cell r="D28" t="str">
            <v>26コケモモコケモモ(クランベリー)</v>
          </cell>
        </row>
        <row r="29">
          <cell r="D29" t="str">
            <v>27コトネアスターグランコフィラス</v>
          </cell>
        </row>
        <row r="30">
          <cell r="D30" t="str">
            <v>28コトネアスターグランコフィラス</v>
          </cell>
        </row>
        <row r="31">
          <cell r="D31" t="str">
            <v>29コルジリネａ．“ピンクストライプ</v>
          </cell>
        </row>
        <row r="32">
          <cell r="D32" t="str">
            <v>30コルジリネオーストラリス“サンダンス”</v>
          </cell>
        </row>
        <row r="33">
          <cell r="D33" t="str">
            <v>31コルジリネオーストラリス“パープルタワー</v>
          </cell>
        </row>
        <row r="34">
          <cell r="D34" t="str">
            <v>32コルジリネレッドスター</v>
          </cell>
        </row>
        <row r="35">
          <cell r="D35" t="str">
            <v>33サカキホンサカキ</v>
          </cell>
        </row>
        <row r="36">
          <cell r="D36" t="str">
            <v>34サワラフィリフェラオーレア</v>
          </cell>
        </row>
        <row r="37">
          <cell r="D37" t="str">
            <v>35サワラフィリフェラオーレア</v>
          </cell>
        </row>
        <row r="38">
          <cell r="D38" t="str">
            <v>36シジギウムシジギウム　</v>
          </cell>
        </row>
        <row r="39">
          <cell r="D39" t="str">
            <v>37シジギウムシジギウム　スタンド仕立て</v>
          </cell>
        </row>
        <row r="40">
          <cell r="D40" t="str">
            <v>38しもつけゴールドフレーム</v>
          </cell>
        </row>
        <row r="41">
          <cell r="D41" t="str">
            <v>39しもつけゴールドフレーム</v>
          </cell>
        </row>
        <row r="42">
          <cell r="D42" t="str">
            <v>40しもつけゴールドマウンド</v>
          </cell>
        </row>
        <row r="43">
          <cell r="D43" t="str">
            <v>41しもつけゴールドマウンド</v>
          </cell>
        </row>
        <row r="44">
          <cell r="D44" t="str">
            <v>42しもつけライムマウンド</v>
          </cell>
        </row>
        <row r="45">
          <cell r="D45" t="str">
            <v>43しもつけライムマウンド</v>
          </cell>
        </row>
        <row r="46">
          <cell r="D46" t="str">
            <v>44シャリンバイシャリンバイ（大）</v>
          </cell>
        </row>
        <row r="47">
          <cell r="D47" t="str">
            <v>45シャリンバイシャリンバイ</v>
          </cell>
        </row>
        <row r="48">
          <cell r="D48" t="str">
            <v>46シャリンバイヒメシャリンバイ</v>
          </cell>
        </row>
        <row r="49">
          <cell r="D49" t="str">
            <v>47シャリンバイマルバシャリンバイ</v>
          </cell>
        </row>
        <row r="50">
          <cell r="D50" t="str">
            <v>48ツゲくさつげ</v>
          </cell>
        </row>
        <row r="51">
          <cell r="D51" t="str">
            <v>49ツゲくさつげ</v>
          </cell>
        </row>
        <row r="52">
          <cell r="D52" t="str">
            <v>50ツゲ金目つげ　スタンド仕立て</v>
          </cell>
        </row>
        <row r="53">
          <cell r="D53" t="str">
            <v>51ツゲ（西洋ツゲ）エレガンテシマ</v>
          </cell>
        </row>
        <row r="54">
          <cell r="D54" t="str">
            <v>52テマリシモツケフレンチラベンダー（Ｌ．ストエカス）</v>
          </cell>
        </row>
        <row r="55">
          <cell r="D55" t="str">
            <v>53テマリシモツケフレンチラベンダー（Ｌ．ストエカス）</v>
          </cell>
        </row>
        <row r="56">
          <cell r="D56" t="str">
            <v>54テマリシモツケフィソカルパス“ディアボロ”</v>
          </cell>
        </row>
        <row r="57">
          <cell r="D57" t="str">
            <v>55テマリシモツケフィソカルパス“ディアボロ”</v>
          </cell>
        </row>
        <row r="58">
          <cell r="D58" t="str">
            <v>56ドドナエアポップブッシュ</v>
          </cell>
        </row>
        <row r="59">
          <cell r="D59" t="str">
            <v>57ドドナエアポップブッシュ</v>
          </cell>
        </row>
        <row r="60">
          <cell r="D60" t="str">
            <v>58ドドナエアビスコーサ　プルプレア</v>
          </cell>
        </row>
        <row r="61">
          <cell r="D61" t="str">
            <v>59ドドナエアビスコーサ　プルプレア</v>
          </cell>
        </row>
        <row r="62">
          <cell r="D62" t="str">
            <v>60トベラトベラ</v>
          </cell>
        </row>
        <row r="63">
          <cell r="D63" t="str">
            <v>61トベラトベラ（大）</v>
          </cell>
        </row>
        <row r="64">
          <cell r="D64" t="str">
            <v>62トベラトベラ</v>
          </cell>
        </row>
        <row r="65">
          <cell r="D65" t="str">
            <v>63トベラトベラ（斑）</v>
          </cell>
        </row>
        <row r="66">
          <cell r="D66" t="str">
            <v>64トベラ斑入りヒメトベラ</v>
          </cell>
        </row>
        <row r="67">
          <cell r="D67" t="str">
            <v>65トベラピットスポルム（黒トベラ）</v>
          </cell>
        </row>
        <row r="68">
          <cell r="D68" t="str">
            <v>66ニューサイランニューサイラン“ピンクストライプ”</v>
          </cell>
        </row>
        <row r="69">
          <cell r="D69" t="str">
            <v>67ハイビャクシンプロカンベンス　オーレア</v>
          </cell>
        </row>
        <row r="70">
          <cell r="D70" t="str">
            <v>68ハクチョウゲハクチョウゲ</v>
          </cell>
        </row>
        <row r="71">
          <cell r="D71" t="str">
            <v>69ハクチョウゲハクチョウゲ（斑入り）</v>
          </cell>
        </row>
        <row r="72">
          <cell r="D72" t="str">
            <v>70ヒサカキハマヒサカキ</v>
          </cell>
        </row>
        <row r="73">
          <cell r="D73" t="str">
            <v>71ヒイラギアマミヒイラギ（ヒメヒイラギ）</v>
          </cell>
        </row>
        <row r="74">
          <cell r="D74" t="str">
            <v>72ヒイラギアマミヒイラギ（ヒメヒイラギ）</v>
          </cell>
        </row>
        <row r="75">
          <cell r="D75" t="str">
            <v>73ヒイラギアマミヒイラギ（ヒメヒイラギ）　ツリー仕立て</v>
          </cell>
        </row>
        <row r="76">
          <cell r="D76" t="str">
            <v>74ヒイラギアマミヒイラギ（ヒメヒイラギ）　ツリー仕立て</v>
          </cell>
        </row>
        <row r="77">
          <cell r="D77" t="str">
            <v>75ヒイラギアマミヒイラギ（ヒメヒイラギ）　スタンド仕立て</v>
          </cell>
        </row>
        <row r="78">
          <cell r="D78" t="str">
            <v>76ヒイラギアマミヒイラギ（ヒメヒイラギ）　スタンド仕立て</v>
          </cell>
        </row>
        <row r="79">
          <cell r="D79" t="str">
            <v>77ヒイラギイレックス“サニーフォスター”</v>
          </cell>
        </row>
        <row r="80">
          <cell r="D80" t="str">
            <v>78ヒイラギクリスマスホーリー</v>
          </cell>
        </row>
        <row r="81">
          <cell r="D81" t="str">
            <v>79ヒイラギ黄金ヒイラギ</v>
          </cell>
        </row>
        <row r="82">
          <cell r="D82" t="str">
            <v>80ヒイラギ五色ヒイラギ</v>
          </cell>
        </row>
        <row r="83">
          <cell r="D83" t="str">
            <v>81ヒイラギヒイラギ（白斑）</v>
          </cell>
        </row>
        <row r="84">
          <cell r="D84" t="str">
            <v>82ヒイラギ西洋ヒイラギ“ブループリンス”</v>
          </cell>
        </row>
        <row r="85">
          <cell r="D85" t="str">
            <v>83ヒイラギ西洋ヒイラギ“ブループリンス”</v>
          </cell>
        </row>
        <row r="86">
          <cell r="D86" t="str">
            <v>84ヒイラギ西洋ヒイラギ“ブループリンセス”</v>
          </cell>
        </row>
        <row r="87">
          <cell r="D87" t="str">
            <v>85ヒイラギ西洋ヒイラギ“ブループリンセス”</v>
          </cell>
        </row>
        <row r="88">
          <cell r="D88" t="str">
            <v>86ヒイラギオニヒイラギ</v>
          </cell>
        </row>
        <row r="89">
          <cell r="D89" t="str">
            <v>87ヒイラギナンテンヒイラギナンテン</v>
          </cell>
        </row>
        <row r="90">
          <cell r="D90" t="str">
            <v>88細葉ヒイラギナンテンマホニアコンフューサ</v>
          </cell>
        </row>
        <row r="91">
          <cell r="D91" t="str">
            <v>89細葉ヒイラギナンテンマホニアコンフューサ</v>
          </cell>
        </row>
        <row r="92">
          <cell r="D92" t="str">
            <v>90細葉ヒイラギナンテンマホニアコンフューサ</v>
          </cell>
        </row>
        <row r="93">
          <cell r="D93" t="str">
            <v>91ビバーナムスノーボール（ビブルナム　ｏ．ロゼウム）</v>
          </cell>
        </row>
        <row r="94">
          <cell r="D94" t="str">
            <v>92ビバーナムスノーボール（ビブルナム　ｏ．ロゼウム）</v>
          </cell>
        </row>
        <row r="95">
          <cell r="D95" t="str">
            <v>93ヒペリカムフロンドスム“サンバースト”</v>
          </cell>
        </row>
        <row r="96">
          <cell r="D96" t="str">
            <v>94ヒメイチゴノキ白花　ストロベリーツリー“コンパクタ”</v>
          </cell>
        </row>
        <row r="97">
          <cell r="D97" t="str">
            <v>95ヒメイチゴノキ紅花イチゴ</v>
          </cell>
        </row>
        <row r="98">
          <cell r="D98" t="str">
            <v>96プリペットリグストルム　ｏ．“レモンアンドライム”</v>
          </cell>
        </row>
        <row r="99">
          <cell r="D99" t="str">
            <v>97プリペットリグストルム　ｏ．“レモンアンドライム”</v>
          </cell>
        </row>
        <row r="100">
          <cell r="D100" t="str">
            <v>98プリペットシルバープリペット　リグストルム　ｓ．“バリエガツム”</v>
          </cell>
        </row>
        <row r="101">
          <cell r="D101" t="str">
            <v>99ユッカグロリオサバリエガータ　アツバキミガヨラン（斑）</v>
          </cell>
        </row>
        <row r="102">
          <cell r="D102" t="str">
            <v>100ユッカゴールデンソード</v>
          </cell>
        </row>
        <row r="103">
          <cell r="D103" t="str">
            <v>101ユッカロストラータ</v>
          </cell>
        </row>
        <row r="104">
          <cell r="D104" t="str">
            <v>102ユッカカラーガード</v>
          </cell>
        </row>
        <row r="105">
          <cell r="D105" t="str">
            <v>103ユキヤナギ赤花ユキヤナギ</v>
          </cell>
        </row>
        <row r="106">
          <cell r="D106" t="str">
            <v>104レモンヴィラフランカ</v>
          </cell>
        </row>
        <row r="107">
          <cell r="D107" t="str">
            <v>105ローズマリーローズマリー（青）</v>
          </cell>
        </row>
        <row r="108">
          <cell r="D108" t="str">
            <v>106ローズマリーローズマリー（青）</v>
          </cell>
        </row>
        <row r="109">
          <cell r="D109" t="str">
            <v>107ローズマリーローズマリー（白花）</v>
          </cell>
        </row>
        <row r="110">
          <cell r="D110" t="str">
            <v>108ローズマリーローズマリー（這性）</v>
          </cell>
        </row>
        <row r="111">
          <cell r="D111" t="str">
            <v>109ローズマリーローズマリー（這性）</v>
          </cell>
        </row>
        <row r="112">
          <cell r="D112" t="str">
            <v>110ローズマリーローズマリー（這性）</v>
          </cell>
        </row>
        <row r="113">
          <cell r="D113" t="str">
            <v>111ローズマリーローズマリー（這性）</v>
          </cell>
        </row>
        <row r="114">
          <cell r="D114" t="str">
            <v>112ローズマリーローズマリー（立性）</v>
          </cell>
        </row>
        <row r="115">
          <cell r="D115" t="str">
            <v>113ローズマリーセイレム（立性）</v>
          </cell>
        </row>
        <row r="116">
          <cell r="D116" t="str">
            <v>114ローズマリーセイレム（立性）</v>
          </cell>
        </row>
        <row r="117">
          <cell r="D117" t="str">
            <v>115ローズマリーセイレム（立性）外</v>
          </cell>
        </row>
        <row r="118">
          <cell r="D118" t="str">
            <v>116ローズマリーセイレム（立性）茶鉢</v>
          </cell>
        </row>
        <row r="119">
          <cell r="D119" t="str">
            <v>117ローズマリーセイレム（立性）外</v>
          </cell>
        </row>
        <row r="120">
          <cell r="D120" t="str">
            <v>118ローズマリーセイレム（立性）</v>
          </cell>
        </row>
        <row r="121">
          <cell r="D121" t="str">
            <v>119ローズマリーマジョルカピンク（立性）</v>
          </cell>
        </row>
        <row r="122">
          <cell r="D122" t="str">
            <v>120ローズマリーマジョルカピンク（立性）</v>
          </cell>
        </row>
        <row r="123">
          <cell r="D123" t="str">
            <v>121ローズマリーモーツアルトブルー（立性）</v>
          </cell>
        </row>
        <row r="124">
          <cell r="D124" t="str">
            <v>122ローズマリー這性　ツリー仕立て</v>
          </cell>
        </row>
        <row r="125">
          <cell r="D125" t="str">
            <v>123ローズマリー這性　スタンド仕立て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306C-70BB-4A29-B950-2E31EA182021}">
  <dimension ref="A1:Y125"/>
  <sheetViews>
    <sheetView tabSelected="1" workbookViewId="0">
      <selection activeCell="G18" sqref="G18"/>
    </sheetView>
  </sheetViews>
  <sheetFormatPr defaultRowHeight="18" x14ac:dyDescent="0.45"/>
  <cols>
    <col min="1" max="1" width="5" bestFit="1" customWidth="1"/>
    <col min="3" max="3" width="40.09765625" bestFit="1" customWidth="1"/>
    <col min="4" max="4" width="49.3984375" bestFit="1" customWidth="1"/>
    <col min="8" max="8" width="10.3984375" bestFit="1" customWidth="1"/>
    <col min="9" max="9" width="12.3984375" bestFit="1" customWidth="1"/>
  </cols>
  <sheetData>
    <row r="1" spans="1:25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5" t="s">
        <v>16</v>
      </c>
      <c r="R1" s="2" t="s">
        <v>17</v>
      </c>
      <c r="S1" s="2" t="s">
        <v>18</v>
      </c>
      <c r="T1" s="6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45">
      <c r="A2" s="2"/>
      <c r="B2" s="1"/>
      <c r="C2" s="1"/>
      <c r="D2" s="1"/>
      <c r="E2" s="1"/>
      <c r="F2" s="1"/>
      <c r="G2" s="3"/>
      <c r="H2" s="7"/>
      <c r="I2" s="8"/>
      <c r="J2" s="1"/>
      <c r="K2" s="1"/>
      <c r="L2" s="1"/>
      <c r="M2" s="1"/>
      <c r="N2" s="1"/>
      <c r="O2" s="1"/>
      <c r="P2" s="1"/>
      <c r="Q2" s="9"/>
      <c r="R2" s="1"/>
      <c r="S2" s="1"/>
      <c r="T2" s="1"/>
      <c r="U2" s="1" t="str">
        <f>V5</f>
        <v>〇</v>
      </c>
      <c r="V2" s="1"/>
      <c r="W2" s="1"/>
      <c r="X2" s="1"/>
      <c r="Y2" s="1"/>
    </row>
    <row r="3" spans="1:25" x14ac:dyDescent="0.45">
      <c r="A3" s="10">
        <f>[1]商品マスタ!A3</f>
        <v>1</v>
      </c>
      <c r="B3" s="10" t="str">
        <f>[1]商品マスタ!B3</f>
        <v>アジサイ</v>
      </c>
      <c r="C3" s="10" t="str">
        <f>[1]商品マスタ!C3</f>
        <v>カシワバアジサイ</v>
      </c>
      <c r="D3" s="1" t="str">
        <f>A3&amp;B3&amp;C3</f>
        <v>1アジサイカシワバアジサイ</v>
      </c>
      <c r="E3" s="1">
        <f>VLOOKUP([1]ネット用!$D3,[1]商品マスタ!$D$3:$G$998,2,0)</f>
        <v>5</v>
      </c>
      <c r="F3" s="11" t="str">
        <f>IFERROR(VLOOKUP([1]ネット用!$D3,[1]商品マスタ!$D$3:$G$998,3,0)&amp;"","")</f>
        <v>8</v>
      </c>
      <c r="G3" s="12" t="str">
        <f>IFERROR(VLOOKUP($D3,[1]育成在庫表!$D$3:$H$549,4,0)&amp;"","")</f>
        <v/>
      </c>
      <c r="H3" s="13">
        <f>IFERROR(VLOOKUP($D3,[1]育成在庫表!$D$3:$J$549,7,0),0)</f>
        <v>0</v>
      </c>
      <c r="I3" s="8">
        <f>[1]出荷可能在庫表!G3</f>
        <v>43</v>
      </c>
      <c r="J3" s="2" t="str">
        <f>IFERROR([1]商品マスタ!H3&amp;"","")</f>
        <v/>
      </c>
      <c r="K3" s="2" t="str">
        <f>IFERROR([1]商品マスタ!I3&amp;"","")</f>
        <v>〇</v>
      </c>
      <c r="L3" s="2" t="str">
        <f>IFERROR([1]商品マスタ!J3&amp;"","")</f>
        <v/>
      </c>
      <c r="M3" s="2" t="str">
        <f>IFERROR([1]商品マスタ!K3&amp;"","")</f>
        <v/>
      </c>
      <c r="N3" s="2" t="str">
        <f>IFERROR([1]商品マスタ!L3&amp;"","")</f>
        <v>〇</v>
      </c>
      <c r="O3" s="2" t="str">
        <f>IFERROR([1]商品マスタ!M3&amp;"","")</f>
        <v/>
      </c>
      <c r="P3" s="2" t="str">
        <f>IFERROR([1]商品マスタ!N3&amp;"","")</f>
        <v/>
      </c>
      <c r="Q3" s="2" t="str">
        <f>IFERROR([1]商品マスタ!O3&amp;"","")</f>
        <v>6-7</v>
      </c>
      <c r="R3" s="2" t="str">
        <f>IFERROR([1]商品マスタ!P3&amp;"","")</f>
        <v/>
      </c>
      <c r="S3" s="2" t="str">
        <f>IFERROR([1]商品マスタ!Q3&amp;"","")</f>
        <v/>
      </c>
      <c r="T3" s="2" t="str">
        <f>IFERROR([1]商品マスタ!R3&amp;"","")</f>
        <v/>
      </c>
      <c r="U3" s="2" t="str">
        <f>IFERROR([1]商品マスタ!S3&amp;"","")</f>
        <v>〇</v>
      </c>
      <c r="V3" s="2" t="str">
        <f>IFERROR([1]商品マスタ!T3&amp;"","")</f>
        <v>〇</v>
      </c>
      <c r="W3" s="2" t="str">
        <f>IFERROR([1]商品マスタ!U3&amp;"","")</f>
        <v/>
      </c>
      <c r="X3" s="2" t="str">
        <f>IFERROR([1]商品マスタ!V3&amp;"","")</f>
        <v/>
      </c>
      <c r="Y3" s="2" t="str">
        <f>IFERROR([1]商品マスタ!W3&amp;"","")</f>
        <v>〇</v>
      </c>
    </row>
    <row r="4" spans="1:25" x14ac:dyDescent="0.45">
      <c r="A4" s="10">
        <f>[1]商品マスタ!A4</f>
        <v>2</v>
      </c>
      <c r="B4" s="10" t="str">
        <f>[1]商品マスタ!B4</f>
        <v>アジサイ</v>
      </c>
      <c r="C4" s="10" t="str">
        <f>[1]商品マスタ!C4</f>
        <v>ハイドランジア“アナベル”</v>
      </c>
      <c r="D4" s="1" t="str">
        <f t="shared" ref="D4:D67" si="0">A4&amp;B4&amp;C4</f>
        <v>2アジサイハイドランジア“アナベル”</v>
      </c>
      <c r="E4" s="1">
        <f>VLOOKUP([1]ネット用!$D4,[1]商品マスタ!$D$3:$G$998,2,0)</f>
        <v>5</v>
      </c>
      <c r="F4" s="11" t="str">
        <f>IFERROR(VLOOKUP([1]ネット用!$D4,[1]商品マスタ!$D$3:$G$998,3,0)&amp;"","")</f>
        <v>8</v>
      </c>
      <c r="G4" s="12" t="str">
        <f>IFERROR(VLOOKUP($D4,[1]育成在庫表!$D$3:$H$549,4,0)&amp;"","")</f>
        <v/>
      </c>
      <c r="H4" s="13">
        <f>IFERROR(VLOOKUP($D4,[1]育成在庫表!$D$3:$J$549,7,0),0)</f>
        <v>0</v>
      </c>
      <c r="I4" s="8">
        <f>[1]出荷可能在庫表!G4</f>
        <v>1213</v>
      </c>
      <c r="J4" s="2" t="str">
        <f>IFERROR([1]商品マスタ!H4&amp;"","")</f>
        <v/>
      </c>
      <c r="K4" s="2" t="str">
        <f>IFERROR([1]商品マスタ!I4&amp;"","")</f>
        <v>〇</v>
      </c>
      <c r="L4" s="2" t="str">
        <f>IFERROR([1]商品マスタ!J4&amp;"","")</f>
        <v/>
      </c>
      <c r="M4" s="2" t="str">
        <f>IFERROR([1]商品マスタ!K4&amp;"","")</f>
        <v/>
      </c>
      <c r="N4" s="2" t="str">
        <f>IFERROR([1]商品マスタ!L4&amp;"","")</f>
        <v>〇</v>
      </c>
      <c r="O4" s="2" t="str">
        <f>IFERROR([1]商品マスタ!M4&amp;"","")</f>
        <v/>
      </c>
      <c r="P4" s="2" t="str">
        <f>IFERROR([1]商品マスタ!N4&amp;"","")</f>
        <v/>
      </c>
      <c r="Q4" s="2" t="str">
        <f>IFERROR([1]商品マスタ!O4&amp;"","")</f>
        <v>6-7</v>
      </c>
      <c r="R4" s="2" t="str">
        <f>IFERROR([1]商品マスタ!P4&amp;"","")</f>
        <v/>
      </c>
      <c r="S4" s="2" t="str">
        <f>IFERROR([1]商品マスタ!Q4&amp;"","")</f>
        <v/>
      </c>
      <c r="T4" s="2" t="str">
        <f>IFERROR([1]商品マスタ!R4&amp;"","")</f>
        <v/>
      </c>
      <c r="U4" s="2" t="str">
        <f>IFERROR([1]商品マスタ!S4&amp;"","")</f>
        <v>〇</v>
      </c>
      <c r="V4" s="2" t="str">
        <f>IFERROR([1]商品マスタ!T4&amp;"","")</f>
        <v>〇</v>
      </c>
      <c r="W4" s="2" t="str">
        <f>IFERROR([1]商品マスタ!U4&amp;"","")</f>
        <v/>
      </c>
      <c r="X4" s="2" t="str">
        <f>IFERROR([1]商品マスタ!V4&amp;"","")</f>
        <v/>
      </c>
      <c r="Y4" s="2" t="str">
        <f>IFERROR([1]商品マスタ!W4&amp;"","")</f>
        <v>〇</v>
      </c>
    </row>
    <row r="5" spans="1:25" x14ac:dyDescent="0.45">
      <c r="A5" s="10">
        <f>[1]商品マスタ!A5</f>
        <v>3</v>
      </c>
      <c r="B5" s="10" t="str">
        <f>[1]商品マスタ!B5</f>
        <v>アジサイ</v>
      </c>
      <c r="C5" s="10" t="str">
        <f>[1]商品マスタ!C5</f>
        <v>ハイドランジア“アナベル”</v>
      </c>
      <c r="D5" s="1" t="str">
        <f t="shared" si="0"/>
        <v>3アジサイハイドランジア“アナベル”</v>
      </c>
      <c r="E5" s="1">
        <f>VLOOKUP([1]ネット用!$D5,[1]商品マスタ!$D$3:$G$998,2,0)</f>
        <v>7</v>
      </c>
      <c r="F5" s="11" t="str">
        <f>IFERROR(VLOOKUP([1]ネット用!$D5,[1]商品マスタ!$D$3:$G$998,3,0)&amp;"","")</f>
        <v/>
      </c>
      <c r="G5" s="12" t="str">
        <f>IFERROR(VLOOKUP($D5,[1]育成在庫表!$D$3:$H$549,4,0)&amp;"","")</f>
        <v>6月</v>
      </c>
      <c r="H5" s="13">
        <f>IFERROR(VLOOKUP($D5,[1]育成在庫表!$D$3:$J$549,7,0),0)</f>
        <v>40</v>
      </c>
      <c r="I5" s="8">
        <f>[1]出荷可能在庫表!G5</f>
        <v>0</v>
      </c>
      <c r="J5" s="2" t="str">
        <f>IFERROR([1]商品マスタ!H5&amp;"","")</f>
        <v/>
      </c>
      <c r="K5" s="2" t="str">
        <f>IFERROR([1]商品マスタ!I5&amp;"","")</f>
        <v/>
      </c>
      <c r="L5" s="2" t="str">
        <f>IFERROR([1]商品マスタ!J5&amp;"","")</f>
        <v>〇</v>
      </c>
      <c r="M5" s="2" t="str">
        <f>IFERROR([1]商品マスタ!K5&amp;"","")</f>
        <v/>
      </c>
      <c r="N5" s="2" t="str">
        <f>IFERROR([1]商品マスタ!L5&amp;"","")</f>
        <v>〇</v>
      </c>
      <c r="O5" s="2" t="str">
        <f>IFERROR([1]商品マスタ!M5&amp;"","")</f>
        <v/>
      </c>
      <c r="P5" s="2" t="str">
        <f>IFERROR([1]商品マスタ!N5&amp;"","")</f>
        <v>〇</v>
      </c>
      <c r="Q5" s="2" t="str">
        <f>IFERROR([1]商品マスタ!O5&amp;"","")</f>
        <v>4-10</v>
      </c>
      <c r="R5" s="2" t="str">
        <f>IFERROR([1]商品マスタ!P5&amp;"","")</f>
        <v/>
      </c>
      <c r="S5" s="2" t="str">
        <f>IFERROR([1]商品マスタ!Q5&amp;"","")</f>
        <v/>
      </c>
      <c r="T5" s="2" t="str">
        <f>IFERROR([1]商品マスタ!R5&amp;"","")</f>
        <v>〇</v>
      </c>
      <c r="U5" s="2" t="str">
        <f>IFERROR([1]商品マスタ!S5&amp;"","")</f>
        <v/>
      </c>
      <c r="V5" s="2" t="str">
        <f>IFERROR([1]商品マスタ!T5&amp;"","")</f>
        <v>〇</v>
      </c>
      <c r="W5" s="2" t="str">
        <f>IFERROR([1]商品マスタ!U5&amp;"","")</f>
        <v/>
      </c>
      <c r="X5" s="2" t="str">
        <f>IFERROR([1]商品マスタ!V5&amp;"","")</f>
        <v>〇</v>
      </c>
      <c r="Y5" s="2" t="str">
        <f>IFERROR([1]商品マスタ!W5&amp;"","")</f>
        <v/>
      </c>
    </row>
    <row r="6" spans="1:25" x14ac:dyDescent="0.45">
      <c r="A6" s="10">
        <f>[1]商品マスタ!A6</f>
        <v>4</v>
      </c>
      <c r="B6" s="10" t="str">
        <f>[1]商品マスタ!B6</f>
        <v>ウェストリンギア</v>
      </c>
      <c r="C6" s="10" t="str">
        <f>[1]商品マスタ!C6</f>
        <v>ウェストリンギア“モーニングライト”（斑）</v>
      </c>
      <c r="D6" s="1" t="str">
        <f t="shared" si="0"/>
        <v>4ウェストリンギアウェストリンギア“モーニングライト”（斑）</v>
      </c>
      <c r="E6" s="1">
        <f>VLOOKUP([1]ネット用!$D6,[1]商品マスタ!$D$3:$G$998,2,0)</f>
        <v>5</v>
      </c>
      <c r="F6" s="11" t="str">
        <f>IFERROR(VLOOKUP([1]ネット用!$D6,[1]商品マスタ!$D$3:$G$998,3,0)&amp;"","")</f>
        <v>8</v>
      </c>
      <c r="G6" s="12" t="str">
        <f>IFERROR(VLOOKUP($D6,[1]育成在庫表!$D$3:$H$549,4,0)&amp;"","")</f>
        <v/>
      </c>
      <c r="H6" s="13">
        <f>IFERROR(VLOOKUP($D6,[1]育成在庫表!$D$3:$J$549,7,0),0)</f>
        <v>0</v>
      </c>
      <c r="I6" s="8">
        <v>1332</v>
      </c>
      <c r="J6" s="2" t="str">
        <f>IFERROR([1]商品マスタ!H6&amp;"","")</f>
        <v/>
      </c>
      <c r="K6" s="2" t="str">
        <f>IFERROR([1]商品マスタ!I6&amp;"","")</f>
        <v/>
      </c>
      <c r="L6" s="2" t="str">
        <f>IFERROR([1]商品マスタ!J6&amp;"","")</f>
        <v>〇</v>
      </c>
      <c r="M6" s="2" t="str">
        <f>IFERROR([1]商品マスタ!K6&amp;"","")</f>
        <v/>
      </c>
      <c r="N6" s="2" t="str">
        <f>IFERROR([1]商品マスタ!L6&amp;"","")</f>
        <v>〇</v>
      </c>
      <c r="O6" s="2" t="str">
        <f>IFERROR([1]商品マスタ!M6&amp;"","")</f>
        <v/>
      </c>
      <c r="P6" s="2" t="str">
        <f>IFERROR([1]商品マスタ!N6&amp;"","")</f>
        <v>〇</v>
      </c>
      <c r="Q6" s="2" t="str">
        <f>IFERROR([1]商品マスタ!O6&amp;"","")</f>
        <v>4-10</v>
      </c>
      <c r="R6" s="2" t="str">
        <f>IFERROR([1]商品マスタ!P6&amp;"","")</f>
        <v/>
      </c>
      <c r="S6" s="2" t="str">
        <f>IFERROR([1]商品マスタ!Q6&amp;"","")</f>
        <v/>
      </c>
      <c r="T6" s="2" t="str">
        <f>IFERROR([1]商品マスタ!R6&amp;"","")</f>
        <v>〇</v>
      </c>
      <c r="U6" s="2" t="str">
        <f>IFERROR([1]商品マスタ!S6&amp;"","")</f>
        <v/>
      </c>
      <c r="V6" s="2" t="str">
        <f>IFERROR([1]商品マスタ!T6&amp;"","")</f>
        <v>〇</v>
      </c>
      <c r="W6" s="2" t="str">
        <f>IFERROR([1]商品マスタ!U6&amp;"","")</f>
        <v/>
      </c>
      <c r="X6" s="2" t="str">
        <f>IFERROR([1]商品マスタ!V6&amp;"","")</f>
        <v>〇</v>
      </c>
      <c r="Y6" s="2" t="str">
        <f>IFERROR([1]商品マスタ!W6&amp;"","")</f>
        <v/>
      </c>
    </row>
    <row r="7" spans="1:25" x14ac:dyDescent="0.45">
      <c r="A7" s="10">
        <f>[1]商品マスタ!A7</f>
        <v>5</v>
      </c>
      <c r="B7" s="10" t="str">
        <f>[1]商品マスタ!B7</f>
        <v>ウェストリンギア</v>
      </c>
      <c r="C7" s="10" t="str">
        <f>[1]商品マスタ!C7</f>
        <v>ウェストリンギア“モーニングライト”（斑）</v>
      </c>
      <c r="D7" s="1" t="str">
        <f t="shared" si="0"/>
        <v>5ウェストリンギアウェストリンギア“モーニングライト”（斑）</v>
      </c>
      <c r="E7" s="1">
        <f>VLOOKUP([1]ネット用!$D7,[1]商品マスタ!$D$3:$G$998,2,0)</f>
        <v>8</v>
      </c>
      <c r="F7" s="11" t="str">
        <f>IFERROR(VLOOKUP([1]ネット用!$D7,[1]商品マスタ!$D$3:$G$998,3,0)&amp;"","")</f>
        <v/>
      </c>
      <c r="G7" s="12"/>
      <c r="H7" s="13">
        <f>IFERROR(VLOOKUP($D7,[1]育成在庫表!$D$3:$J$549,7,0),0)</f>
        <v>0</v>
      </c>
      <c r="I7" s="8">
        <f>[1]出荷可能在庫表!G7</f>
        <v>1332</v>
      </c>
      <c r="J7" s="2" t="str">
        <f>IFERROR([1]商品マスタ!H7&amp;"","")</f>
        <v/>
      </c>
      <c r="K7" s="2" t="str">
        <f>IFERROR([1]商品マスタ!I7&amp;"","")</f>
        <v/>
      </c>
      <c r="L7" s="2" t="str">
        <f>IFERROR([1]商品マスタ!J7&amp;"","")</f>
        <v>〇</v>
      </c>
      <c r="M7" s="2" t="str">
        <f>IFERROR([1]商品マスタ!K7&amp;"","")</f>
        <v/>
      </c>
      <c r="N7" s="2" t="str">
        <f>IFERROR([1]商品マスタ!L7&amp;"","")</f>
        <v>〇</v>
      </c>
      <c r="O7" s="2" t="str">
        <f>IFERROR([1]商品マスタ!M7&amp;"","")</f>
        <v/>
      </c>
      <c r="P7" s="2" t="str">
        <f>IFERROR([1]商品マスタ!N7&amp;"","")</f>
        <v/>
      </c>
      <c r="Q7" s="2" t="str">
        <f>IFERROR([1]商品マスタ!O7&amp;"","")</f>
        <v>4-10</v>
      </c>
      <c r="R7" s="2" t="str">
        <f>IFERROR([1]商品マスタ!P7&amp;"","")</f>
        <v/>
      </c>
      <c r="S7" s="2" t="str">
        <f>IFERROR([1]商品マスタ!Q7&amp;"","")</f>
        <v/>
      </c>
      <c r="T7" s="2" t="str">
        <f>IFERROR([1]商品マスタ!R7&amp;"","")</f>
        <v>〇</v>
      </c>
      <c r="U7" s="2" t="str">
        <f>IFERROR([1]商品マスタ!S7&amp;"","")</f>
        <v/>
      </c>
      <c r="V7" s="2" t="str">
        <f>IFERROR([1]商品マスタ!T7&amp;"","")</f>
        <v>〇</v>
      </c>
      <c r="W7" s="2" t="str">
        <f>IFERROR([1]商品マスタ!U7&amp;"","")</f>
        <v/>
      </c>
      <c r="X7" s="2" t="str">
        <f>IFERROR([1]商品マスタ!V7&amp;"","")</f>
        <v>〇</v>
      </c>
      <c r="Y7" s="2" t="str">
        <f>IFERROR([1]商品マスタ!W7&amp;"","")</f>
        <v/>
      </c>
    </row>
    <row r="8" spans="1:25" x14ac:dyDescent="0.45">
      <c r="A8" s="10">
        <f>[1]商品マスタ!A8</f>
        <v>6</v>
      </c>
      <c r="B8" s="10" t="str">
        <f>[1]商品マスタ!B8</f>
        <v>ウェストリンギア</v>
      </c>
      <c r="C8" s="10" t="str">
        <f>[1]商品マスタ!C8</f>
        <v>オーストラリアンローズマリー</v>
      </c>
      <c r="D8" s="14" t="str">
        <f t="shared" si="0"/>
        <v>6ウェストリンギアオーストラリアンローズマリー</v>
      </c>
      <c r="E8" s="1">
        <f>VLOOKUP([1]ネット用!$D8,[1]商品マスタ!$D$3:$G$998,2,0)</f>
        <v>5</v>
      </c>
      <c r="F8" s="11" t="str">
        <f>IFERROR(VLOOKUP([1]ネット用!$D8,[1]商品マスタ!$D$3:$G$998,3,0)&amp;"","")</f>
        <v>8</v>
      </c>
      <c r="G8" s="12" t="str">
        <f>IFERROR(VLOOKUP($D8,[1]育成在庫表!$D$3:$H$549,4,0)&amp;"","")</f>
        <v/>
      </c>
      <c r="H8" s="13">
        <f>IFERROR(VLOOKUP($D8,[1]育成在庫表!$D$3:$J$549,7,0),0)</f>
        <v>0</v>
      </c>
      <c r="I8" s="8">
        <f>[1]出荷可能在庫表!G8</f>
        <v>1477</v>
      </c>
      <c r="J8" s="2" t="str">
        <f>IFERROR([1]商品マスタ!H8&amp;"","")</f>
        <v/>
      </c>
      <c r="K8" s="2" t="str">
        <f>IFERROR([1]商品マスタ!I8&amp;"","")</f>
        <v/>
      </c>
      <c r="L8" s="2" t="str">
        <f>IFERROR([1]商品マスタ!J8&amp;"","")</f>
        <v>〇</v>
      </c>
      <c r="M8" s="2" t="str">
        <f>IFERROR([1]商品マスタ!K8&amp;"","")</f>
        <v/>
      </c>
      <c r="N8" s="2" t="str">
        <f>IFERROR([1]商品マスタ!L8&amp;"","")</f>
        <v>〇</v>
      </c>
      <c r="O8" s="2" t="str">
        <f>IFERROR([1]商品マスタ!M8&amp;"","")</f>
        <v/>
      </c>
      <c r="P8" s="2" t="str">
        <f>IFERROR([1]商品マスタ!N8&amp;"","")</f>
        <v/>
      </c>
      <c r="Q8" s="2" t="str">
        <f>IFERROR([1]商品マスタ!O8&amp;"","")</f>
        <v>4-10</v>
      </c>
      <c r="R8" s="2" t="str">
        <f>IFERROR([1]商品マスタ!P8&amp;"","")</f>
        <v/>
      </c>
      <c r="S8" s="2" t="str">
        <f>IFERROR([1]商品マスタ!Q8&amp;"","")</f>
        <v/>
      </c>
      <c r="T8" s="2" t="str">
        <f>IFERROR([1]商品マスタ!R8&amp;"","")</f>
        <v>〇</v>
      </c>
      <c r="U8" s="2" t="str">
        <f>IFERROR([1]商品マスタ!S8&amp;"","")</f>
        <v/>
      </c>
      <c r="V8" s="2" t="str">
        <f>IFERROR([1]商品マスタ!T8&amp;"","")</f>
        <v>〇</v>
      </c>
      <c r="W8" s="2" t="str">
        <f>IFERROR([1]商品マスタ!U8&amp;"","")</f>
        <v/>
      </c>
      <c r="X8" s="2" t="str">
        <f>IFERROR([1]商品マスタ!V8&amp;"","")</f>
        <v>〇</v>
      </c>
      <c r="Y8" s="2" t="str">
        <f>IFERROR([1]商品マスタ!W8&amp;"","")</f>
        <v/>
      </c>
    </row>
    <row r="9" spans="1:25" x14ac:dyDescent="0.45">
      <c r="A9" s="10">
        <f>[1]商品マスタ!A9</f>
        <v>7</v>
      </c>
      <c r="B9" s="10" t="str">
        <f>[1]商品マスタ!B9</f>
        <v>ウェストリンギア</v>
      </c>
      <c r="C9" s="15" t="str">
        <f>[1]商品マスタ!C9</f>
        <v>オーストラリアンローズマリー</v>
      </c>
      <c r="D9" s="16" t="str">
        <f t="shared" si="0"/>
        <v>7ウェストリンギアオーストラリアンローズマリー</v>
      </c>
      <c r="E9" s="17">
        <f>VLOOKUP([1]ネット用!$D9,[1]商品マスタ!$D$3:$G$998,2,0)</f>
        <v>6</v>
      </c>
      <c r="F9" s="11" t="str">
        <f>IFERROR(VLOOKUP([1]ネット用!$D9,[1]商品マスタ!$D$3:$G$998,3,0)&amp;"","")</f>
        <v>6</v>
      </c>
      <c r="G9" s="12" t="str">
        <f>IFERROR(VLOOKUP($D9,[1]育成在庫表!$D$3:$H$549,4,0)&amp;"","")</f>
        <v/>
      </c>
      <c r="H9" s="13">
        <f>IFERROR(VLOOKUP($D9,[1]育成在庫表!$D$3:$J$549,7,0),0)</f>
        <v>0</v>
      </c>
      <c r="I9" s="8">
        <f>[1]出荷可能在庫表!G9</f>
        <v>413</v>
      </c>
      <c r="J9" s="2" t="str">
        <f>IFERROR([1]商品マスタ!H9&amp;"","")</f>
        <v/>
      </c>
      <c r="K9" s="2" t="str">
        <f>IFERROR([1]商品マスタ!I9&amp;"","")</f>
        <v/>
      </c>
      <c r="L9" s="2" t="str">
        <f>IFERROR([1]商品マスタ!J9&amp;"","")</f>
        <v>〇</v>
      </c>
      <c r="M9" s="2" t="str">
        <f>IFERROR([1]商品マスタ!K9&amp;"","")</f>
        <v/>
      </c>
      <c r="N9" s="2" t="str">
        <f>IFERROR([1]商品マスタ!L9&amp;"","")</f>
        <v>〇</v>
      </c>
      <c r="O9" s="2" t="str">
        <f>IFERROR([1]商品マスタ!M9&amp;"","")</f>
        <v/>
      </c>
      <c r="P9" s="2" t="str">
        <f>IFERROR([1]商品マスタ!N9&amp;"","")</f>
        <v/>
      </c>
      <c r="Q9" s="2" t="str">
        <f>IFERROR([1]商品マスタ!O9&amp;"","")</f>
        <v>4-10</v>
      </c>
      <c r="R9" s="2" t="str">
        <f>IFERROR([1]商品マスタ!P9&amp;"","")</f>
        <v/>
      </c>
      <c r="S9" s="2" t="str">
        <f>IFERROR([1]商品マスタ!Q9&amp;"","")</f>
        <v/>
      </c>
      <c r="T9" s="2" t="str">
        <f>IFERROR([1]商品マスタ!R9&amp;"","")</f>
        <v>〇</v>
      </c>
      <c r="U9" s="2" t="str">
        <f>IFERROR([1]商品マスタ!S9&amp;"","")</f>
        <v/>
      </c>
      <c r="V9" s="2" t="str">
        <f>IFERROR([1]商品マスタ!T9&amp;"","")</f>
        <v>〇</v>
      </c>
      <c r="W9" s="2" t="str">
        <f>IFERROR([1]商品マスタ!U9&amp;"","")</f>
        <v/>
      </c>
      <c r="X9" s="2" t="str">
        <f>IFERROR([1]商品マスタ!V9&amp;"","")</f>
        <v>〇</v>
      </c>
      <c r="Y9" s="2" t="str">
        <f>IFERROR([1]商品マスタ!W9&amp;"","")</f>
        <v/>
      </c>
    </row>
    <row r="10" spans="1:25" x14ac:dyDescent="0.45">
      <c r="A10" s="10">
        <f>[1]商品マスタ!A10</f>
        <v>8</v>
      </c>
      <c r="B10" s="10" t="str">
        <f>[1]商品マスタ!B10</f>
        <v>ウェストリンギア</v>
      </c>
      <c r="C10" s="10" t="str">
        <f>[1]商品マスタ!C10</f>
        <v>オーストラリアンローズマリー</v>
      </c>
      <c r="D10" s="18" t="str">
        <f t="shared" si="0"/>
        <v>8ウェストリンギアオーストラリアンローズマリー</v>
      </c>
      <c r="E10" s="1">
        <f>VLOOKUP([1]ネット用!$D10,[1]商品マスタ!$D$3:$G$998,2,0)</f>
        <v>8</v>
      </c>
      <c r="F10" s="11" t="str">
        <f>IFERROR(VLOOKUP([1]ネット用!$D10,[1]商品マスタ!$D$3:$G$998,3,0)&amp;"","")</f>
        <v/>
      </c>
      <c r="G10" s="12" t="str">
        <f>IFERROR(VLOOKUP($D10,[1]育成在庫表!$D$3:$H$549,4,0)&amp;"","")</f>
        <v>8月</v>
      </c>
      <c r="H10" s="13">
        <f>IFERROR(VLOOKUP($D10,[1]育成在庫表!$D$3:$J$549,7,0),0)</f>
        <v>123</v>
      </c>
      <c r="I10" s="8">
        <f>[1]出荷可能在庫表!G10</f>
        <v>0</v>
      </c>
      <c r="J10" s="2" t="str">
        <f>IFERROR([1]商品マスタ!H10&amp;"","")</f>
        <v/>
      </c>
      <c r="K10" s="2" t="str">
        <f>IFERROR([1]商品マスタ!I10&amp;"","")</f>
        <v/>
      </c>
      <c r="L10" s="2" t="str">
        <f>IFERROR([1]商品マスタ!J10&amp;"","")</f>
        <v>〇</v>
      </c>
      <c r="M10" s="2" t="str">
        <f>IFERROR([1]商品マスタ!K10&amp;"","")</f>
        <v/>
      </c>
      <c r="N10" s="2" t="str">
        <f>IFERROR([1]商品マスタ!L10&amp;"","")</f>
        <v>〇</v>
      </c>
      <c r="O10" s="2" t="str">
        <f>IFERROR([1]商品マスタ!M10&amp;"","")</f>
        <v/>
      </c>
      <c r="P10" s="2" t="str">
        <f>IFERROR([1]商品マスタ!N10&amp;"","")</f>
        <v>〇</v>
      </c>
      <c r="Q10" s="2" t="str">
        <f>IFERROR([1]商品マスタ!O10&amp;"","")</f>
        <v>4-10</v>
      </c>
      <c r="R10" s="2" t="str">
        <f>IFERROR([1]商品マスタ!P10&amp;"","")</f>
        <v/>
      </c>
      <c r="S10" s="2" t="str">
        <f>IFERROR([1]商品マスタ!Q10&amp;"","")</f>
        <v/>
      </c>
      <c r="T10" s="2" t="str">
        <f>IFERROR([1]商品マスタ!R10&amp;"","")</f>
        <v>〇</v>
      </c>
      <c r="U10" s="2" t="str">
        <f>IFERROR([1]商品マスタ!S10&amp;"","")</f>
        <v/>
      </c>
      <c r="V10" s="2" t="str">
        <f>IFERROR([1]商品マスタ!T10&amp;"","")</f>
        <v>〇</v>
      </c>
      <c r="W10" s="2" t="str">
        <f>IFERROR([1]商品マスタ!U10&amp;"","")</f>
        <v/>
      </c>
      <c r="X10" s="2" t="str">
        <f>IFERROR([1]商品マスタ!V10&amp;"","")</f>
        <v>〇</v>
      </c>
      <c r="Y10" s="2" t="str">
        <f>IFERROR([1]商品マスタ!W10&amp;"","")</f>
        <v/>
      </c>
    </row>
    <row r="11" spans="1:25" x14ac:dyDescent="0.45">
      <c r="A11" s="10">
        <f>[1]商品マスタ!A11</f>
        <v>9</v>
      </c>
      <c r="B11" s="10" t="str">
        <f>[1]商品マスタ!B11</f>
        <v>ウェストリンギア</v>
      </c>
      <c r="C11" s="10" t="str">
        <f>[1]商品マスタ!C11</f>
        <v>スモーキーホワイト</v>
      </c>
      <c r="D11" s="1" t="str">
        <f t="shared" si="0"/>
        <v>9ウェストリンギアスモーキーホワイト</v>
      </c>
      <c r="E11" s="1">
        <f>VLOOKUP([1]ネット用!$D11,[1]商品マスタ!$D$3:$G$998,2,0)</f>
        <v>6</v>
      </c>
      <c r="F11" s="11" t="str">
        <f>IFERROR(VLOOKUP([1]ネット用!$D11,[1]商品マスタ!$D$3:$G$998,3,0)&amp;"","")</f>
        <v>6</v>
      </c>
      <c r="G11" s="12" t="str">
        <f>IFERROR(VLOOKUP($D11,[1]育成在庫表!$D$3:$H$549,4,0)&amp;"","")</f>
        <v>10月</v>
      </c>
      <c r="H11" s="13">
        <f>IFERROR(VLOOKUP($D11,[1]育成在庫表!$D$3:$J$549,7,0),0)</f>
        <v>520</v>
      </c>
      <c r="I11" s="8">
        <f>[1]出荷可能在庫表!G11</f>
        <v>0</v>
      </c>
      <c r="J11" s="2" t="str">
        <f>IFERROR([1]商品マスタ!H11&amp;"","")</f>
        <v/>
      </c>
      <c r="K11" s="2" t="str">
        <f>IFERROR([1]商品マスタ!I11&amp;"","")</f>
        <v/>
      </c>
      <c r="L11" s="2" t="str">
        <f>IFERROR([1]商品マスタ!J11&amp;"","")</f>
        <v>〇</v>
      </c>
      <c r="M11" s="2" t="str">
        <f>IFERROR([1]商品マスタ!K11&amp;"","")</f>
        <v/>
      </c>
      <c r="N11" s="2" t="str">
        <f>IFERROR([1]商品マスタ!L11&amp;"","")</f>
        <v>〇</v>
      </c>
      <c r="O11" s="2" t="str">
        <f>IFERROR([1]商品マスタ!M11&amp;"","")</f>
        <v/>
      </c>
      <c r="P11" s="2" t="str">
        <f>IFERROR([1]商品マスタ!N11&amp;"","")</f>
        <v>〇</v>
      </c>
      <c r="Q11" s="2" t="str">
        <f>IFERROR([1]商品マスタ!O11&amp;"","")</f>
        <v>4-10</v>
      </c>
      <c r="R11" s="2" t="str">
        <f>IFERROR([1]商品マスタ!P11&amp;"","")</f>
        <v/>
      </c>
      <c r="S11" s="2" t="str">
        <f>IFERROR([1]商品マスタ!Q11&amp;"","")</f>
        <v/>
      </c>
      <c r="T11" s="2" t="str">
        <f>IFERROR([1]商品マスタ!R11&amp;"","")</f>
        <v>〇</v>
      </c>
      <c r="U11" s="2" t="str">
        <f>IFERROR([1]商品マスタ!S11&amp;"","")</f>
        <v/>
      </c>
      <c r="V11" s="2" t="str">
        <f>IFERROR([1]商品マスタ!T11&amp;"","")</f>
        <v>〇</v>
      </c>
      <c r="W11" s="2" t="str">
        <f>IFERROR([1]商品マスタ!U11&amp;"","")</f>
        <v/>
      </c>
      <c r="X11" s="2" t="str">
        <f>IFERROR([1]商品マスタ!V11&amp;"","")</f>
        <v>〇</v>
      </c>
      <c r="Y11" s="2" t="str">
        <f>IFERROR([1]商品マスタ!W11&amp;"","")</f>
        <v/>
      </c>
    </row>
    <row r="12" spans="1:25" x14ac:dyDescent="0.45">
      <c r="A12" s="10">
        <f>[1]商品マスタ!A12</f>
        <v>10</v>
      </c>
      <c r="B12" s="10" t="str">
        <f>[1]商品マスタ!B12</f>
        <v>ウェストリンギア</v>
      </c>
      <c r="C12" s="10" t="str">
        <f>[1]商品マスタ!C12</f>
        <v>スモーキーホワイト</v>
      </c>
      <c r="D12" s="1" t="str">
        <f t="shared" si="0"/>
        <v>10ウェストリンギアスモーキーホワイト</v>
      </c>
      <c r="E12" s="1">
        <f>VLOOKUP([1]ネット用!$D12,[1]商品マスタ!$D$3:$G$998,2,0)</f>
        <v>8</v>
      </c>
      <c r="F12" s="11" t="str">
        <f>IFERROR(VLOOKUP([1]ネット用!$D12,[1]商品マスタ!$D$3:$G$998,3,0)&amp;"","")</f>
        <v/>
      </c>
      <c r="G12" s="12" t="str">
        <f>IFERROR(VLOOKUP($D12,[1]育成在庫表!$D$3:$H$549,4,0)&amp;"","")</f>
        <v>8月</v>
      </c>
      <c r="H12" s="13">
        <f>IFERROR(VLOOKUP($D12,[1]育成在庫表!$D$3:$J$549,7,0),0)</f>
        <v>0</v>
      </c>
      <c r="I12" s="8">
        <f>[1]出荷可能在庫表!G12</f>
        <v>0</v>
      </c>
      <c r="J12" s="2" t="str">
        <f>IFERROR([1]商品マスタ!H12&amp;"","")</f>
        <v/>
      </c>
      <c r="K12" s="2" t="str">
        <f>IFERROR([1]商品マスタ!I12&amp;"","")</f>
        <v/>
      </c>
      <c r="L12" s="2" t="str">
        <f>IFERROR([1]商品マスタ!J12&amp;"","")</f>
        <v>〇</v>
      </c>
      <c r="M12" s="2" t="str">
        <f>IFERROR([1]商品マスタ!K12&amp;"","")</f>
        <v/>
      </c>
      <c r="N12" s="2" t="str">
        <f>IFERROR([1]商品マスタ!L12&amp;"","")</f>
        <v>〇</v>
      </c>
      <c r="O12" s="2" t="str">
        <f>IFERROR([1]商品マスタ!M12&amp;"","")</f>
        <v/>
      </c>
      <c r="P12" s="2" t="str">
        <f>IFERROR([1]商品マスタ!N12&amp;"","")</f>
        <v/>
      </c>
      <c r="Q12" s="2" t="str">
        <f>IFERROR([1]商品マスタ!O12&amp;"","")</f>
        <v>4-10</v>
      </c>
      <c r="R12" s="2" t="str">
        <f>IFERROR([1]商品マスタ!P12&amp;"","")</f>
        <v/>
      </c>
      <c r="S12" s="2" t="str">
        <f>IFERROR([1]商品マスタ!Q12&amp;"","")</f>
        <v/>
      </c>
      <c r="T12" s="2" t="str">
        <f>IFERROR([1]商品マスタ!R12&amp;"","")</f>
        <v>〇</v>
      </c>
      <c r="U12" s="2" t="str">
        <f>IFERROR([1]商品マスタ!S12&amp;"","")</f>
        <v/>
      </c>
      <c r="V12" s="2" t="str">
        <f>IFERROR([1]商品マスタ!T12&amp;"","")</f>
        <v>〇</v>
      </c>
      <c r="W12" s="2" t="str">
        <f>IFERROR([1]商品マスタ!U12&amp;"","")</f>
        <v/>
      </c>
      <c r="X12" s="2" t="str">
        <f>IFERROR([1]商品マスタ!V12&amp;"","")</f>
        <v>〇</v>
      </c>
      <c r="Y12" s="2" t="str">
        <f>IFERROR([1]商品マスタ!W12&amp;"","")</f>
        <v/>
      </c>
    </row>
    <row r="13" spans="1:25" x14ac:dyDescent="0.45">
      <c r="A13" s="10">
        <f>[1]商品マスタ!A13</f>
        <v>11</v>
      </c>
      <c r="B13" s="10" t="str">
        <f>[1]商品マスタ!B13</f>
        <v>ウェストリンギア</v>
      </c>
      <c r="C13" s="10" t="str">
        <f>[1]商品マスタ!C13</f>
        <v>白花　</v>
      </c>
      <c r="D13" s="1" t="str">
        <f t="shared" si="0"/>
        <v>11ウェストリンギア白花　</v>
      </c>
      <c r="E13" s="1">
        <f>VLOOKUP([1]ネット用!$D13,[1]商品マスタ!$D$3:$G$998,2,0)</f>
        <v>5</v>
      </c>
      <c r="F13" s="11" t="str">
        <f>IFERROR(VLOOKUP([1]ネット用!$D13,[1]商品マスタ!$D$3:$G$998,3,0)&amp;"","")</f>
        <v>8</v>
      </c>
      <c r="G13" s="12" t="str">
        <f>IFERROR(VLOOKUP($D13,[1]育成在庫表!$D$3:$H$549,4,0)&amp;"","")</f>
        <v/>
      </c>
      <c r="H13" s="13">
        <f>IFERROR(VLOOKUP($D13,[1]育成在庫表!$D$3:$J$549,7,0),0)</f>
        <v>0</v>
      </c>
      <c r="I13" s="8">
        <f>[1]出荷可能在庫表!G13</f>
        <v>285</v>
      </c>
      <c r="J13" s="2" t="str">
        <f>IFERROR([1]商品マスタ!H13&amp;"","")</f>
        <v/>
      </c>
      <c r="K13" s="2" t="str">
        <f>IFERROR([1]商品マスタ!I13&amp;"","")</f>
        <v/>
      </c>
      <c r="L13" s="2" t="str">
        <f>IFERROR([1]商品マスタ!J13&amp;"","")</f>
        <v>〇</v>
      </c>
      <c r="M13" s="2" t="str">
        <f>IFERROR([1]商品マスタ!K13&amp;"","")</f>
        <v/>
      </c>
      <c r="N13" s="2" t="str">
        <f>IFERROR([1]商品マスタ!L13&amp;"","")</f>
        <v>〇</v>
      </c>
      <c r="O13" s="2" t="str">
        <f>IFERROR([1]商品マスタ!M13&amp;"","")</f>
        <v/>
      </c>
      <c r="P13" s="2" t="str">
        <f>IFERROR([1]商品マスタ!N13&amp;"","")</f>
        <v/>
      </c>
      <c r="Q13" s="2" t="str">
        <f>IFERROR([1]商品マスタ!O13&amp;"","")</f>
        <v>4-10</v>
      </c>
      <c r="R13" s="2" t="str">
        <f>IFERROR([1]商品マスタ!P13&amp;"","")</f>
        <v/>
      </c>
      <c r="S13" s="2" t="str">
        <f>IFERROR([1]商品マスタ!Q13&amp;"","")</f>
        <v/>
      </c>
      <c r="T13" s="2" t="str">
        <f>IFERROR([1]商品マスタ!R13&amp;"","")</f>
        <v>〇</v>
      </c>
      <c r="U13" s="2" t="str">
        <f>IFERROR([1]商品マスタ!S13&amp;"","")</f>
        <v/>
      </c>
      <c r="V13" s="2" t="str">
        <f>IFERROR([1]商品マスタ!T13&amp;"","")</f>
        <v>〇</v>
      </c>
      <c r="W13" s="2" t="str">
        <f>IFERROR([1]商品マスタ!U13&amp;"","")</f>
        <v/>
      </c>
      <c r="X13" s="2" t="str">
        <f>IFERROR([1]商品マスタ!V13&amp;"","")</f>
        <v>〇</v>
      </c>
      <c r="Y13" s="2" t="str">
        <f>IFERROR([1]商品マスタ!W13&amp;"","")</f>
        <v/>
      </c>
    </row>
    <row r="14" spans="1:25" x14ac:dyDescent="0.45">
      <c r="A14" s="10">
        <f>[1]商品マスタ!A14</f>
        <v>12</v>
      </c>
      <c r="B14" s="10" t="str">
        <f>[1]商品マスタ!B14</f>
        <v>ウェストリンギア</v>
      </c>
      <c r="C14" s="10" t="str">
        <f>[1]商品マスタ!C14</f>
        <v>白花　</v>
      </c>
      <c r="D14" s="1" t="str">
        <f t="shared" si="0"/>
        <v>12ウェストリンギア白花　</v>
      </c>
      <c r="E14" s="1">
        <f>VLOOKUP([1]ネット用!$D14,[1]商品マスタ!$D$3:$G$998,2,0)</f>
        <v>6</v>
      </c>
      <c r="F14" s="11" t="str">
        <f>IFERROR(VLOOKUP([1]ネット用!$D14,[1]商品マスタ!$D$3:$G$998,3,0)&amp;"","")</f>
        <v>6</v>
      </c>
      <c r="G14" s="12" t="str">
        <f>IFERROR(VLOOKUP($D14,[1]育成在庫表!$D$3:$H$549,4,0)&amp;"","")</f>
        <v/>
      </c>
      <c r="H14" s="13">
        <f>IFERROR(VLOOKUP($D14,[1]育成在庫表!$D$3:$J$549,7,0),0)</f>
        <v>0</v>
      </c>
      <c r="I14" s="8">
        <f>[1]出荷可能在庫表!G14</f>
        <v>480</v>
      </c>
      <c r="J14" s="2" t="str">
        <f>IFERROR([1]商品マスタ!H14&amp;"","")</f>
        <v/>
      </c>
      <c r="K14" s="2" t="str">
        <f>IFERROR([1]商品マスタ!I14&amp;"","")</f>
        <v/>
      </c>
      <c r="L14" s="2" t="str">
        <f>IFERROR([1]商品マスタ!J14&amp;"","")</f>
        <v>〇</v>
      </c>
      <c r="M14" s="2" t="str">
        <f>IFERROR([1]商品マスタ!K14&amp;"","")</f>
        <v/>
      </c>
      <c r="N14" s="2" t="str">
        <f>IFERROR([1]商品マスタ!L14&amp;"","")</f>
        <v>〇</v>
      </c>
      <c r="O14" s="2" t="str">
        <f>IFERROR([1]商品マスタ!M14&amp;"","")</f>
        <v/>
      </c>
      <c r="P14" s="2" t="str">
        <f>IFERROR([1]商品マスタ!N14&amp;"","")</f>
        <v/>
      </c>
      <c r="Q14" s="2" t="str">
        <f>IFERROR([1]商品マスタ!O14&amp;"","")</f>
        <v>4-10</v>
      </c>
      <c r="R14" s="2" t="str">
        <f>IFERROR([1]商品マスタ!P14&amp;"","")</f>
        <v/>
      </c>
      <c r="S14" s="2" t="str">
        <f>IFERROR([1]商品マスタ!Q14&amp;"","")</f>
        <v/>
      </c>
      <c r="T14" s="2" t="str">
        <f>IFERROR([1]商品マスタ!R14&amp;"","")</f>
        <v>〇</v>
      </c>
      <c r="U14" s="2" t="str">
        <f>IFERROR([1]商品マスタ!S14&amp;"","")</f>
        <v/>
      </c>
      <c r="V14" s="2" t="str">
        <f>IFERROR([1]商品マスタ!T14&amp;"","")</f>
        <v>〇</v>
      </c>
      <c r="W14" s="2" t="str">
        <f>IFERROR([1]商品マスタ!U14&amp;"","")</f>
        <v/>
      </c>
      <c r="X14" s="2" t="str">
        <f>IFERROR([1]商品マスタ!V14&amp;"","")</f>
        <v>〇</v>
      </c>
      <c r="Y14" s="2" t="str">
        <f>IFERROR([1]商品マスタ!W14&amp;"","")</f>
        <v/>
      </c>
    </row>
    <row r="15" spans="1:25" x14ac:dyDescent="0.45">
      <c r="A15" s="10">
        <f>[1]商品マスタ!A15</f>
        <v>13</v>
      </c>
      <c r="B15" s="10" t="str">
        <f>[1]商品マスタ!B15</f>
        <v>ウェストリンギア</v>
      </c>
      <c r="C15" s="10" t="str">
        <f>[1]商品マスタ!C15</f>
        <v>白花　</v>
      </c>
      <c r="D15" s="1" t="str">
        <f t="shared" si="0"/>
        <v>13ウェストリンギア白花　</v>
      </c>
      <c r="E15" s="1">
        <f>VLOOKUP([1]ネット用!$D15,[1]商品マスタ!$D$3:$G$998,2,0)</f>
        <v>8</v>
      </c>
      <c r="F15" s="11" t="str">
        <f>IFERROR(VLOOKUP([1]ネット用!$D15,[1]商品マスタ!$D$3:$G$998,3,0)&amp;"","")</f>
        <v/>
      </c>
      <c r="G15" s="12" t="str">
        <f>IFERROR(VLOOKUP($D15,[1]育成在庫表!$D$3:$H$549,4,0)&amp;"","")</f>
        <v>8月</v>
      </c>
      <c r="H15" s="13">
        <f>IFERROR(VLOOKUP($D15,[1]育成在庫表!$D$3:$J$549,7,0),0)</f>
        <v>0</v>
      </c>
      <c r="I15" s="8">
        <f>[1]出荷可能在庫表!G15</f>
        <v>0</v>
      </c>
      <c r="J15" s="2" t="str">
        <f>IFERROR([1]商品マスタ!H15&amp;"","")</f>
        <v/>
      </c>
      <c r="K15" s="2" t="str">
        <f>IFERROR([1]商品マスタ!I15&amp;"","")</f>
        <v/>
      </c>
      <c r="L15" s="2" t="str">
        <f>IFERROR([1]商品マスタ!J15&amp;"","")</f>
        <v>〇</v>
      </c>
      <c r="M15" s="2" t="str">
        <f>IFERROR([1]商品マスタ!K15&amp;"","")</f>
        <v>〇</v>
      </c>
      <c r="N15" s="2" t="str">
        <f>IFERROR([1]商品マスタ!L15&amp;"","")</f>
        <v/>
      </c>
      <c r="O15" s="2" t="str">
        <f>IFERROR([1]商品マスタ!M15&amp;"","")</f>
        <v/>
      </c>
      <c r="P15" s="2" t="str">
        <f>IFERROR([1]商品マスタ!N15&amp;"","")</f>
        <v/>
      </c>
      <c r="Q15" s="2" t="str">
        <f>IFERROR([1]商品マスタ!O15&amp;"","")</f>
        <v>5中-6上</v>
      </c>
      <c r="R15" s="2" t="str">
        <f>IFERROR([1]商品マスタ!P15&amp;"","")</f>
        <v>〇</v>
      </c>
      <c r="S15" s="2" t="str">
        <f>IFERROR([1]商品マスタ!Q15&amp;"","")</f>
        <v/>
      </c>
      <c r="T15" s="2" t="str">
        <f>IFERROR([1]商品マスタ!R15&amp;"","")</f>
        <v/>
      </c>
      <c r="U15" s="2" t="str">
        <f>IFERROR([1]商品マスタ!S15&amp;"","")</f>
        <v>〇</v>
      </c>
      <c r="V15" s="2" t="str">
        <f>IFERROR([1]商品マスタ!T15&amp;"","")</f>
        <v>〇</v>
      </c>
      <c r="W15" s="2" t="str">
        <f>IFERROR([1]商品マスタ!U15&amp;"","")</f>
        <v/>
      </c>
      <c r="X15" s="2" t="str">
        <f>IFERROR([1]商品マスタ!V15&amp;"","")</f>
        <v>〇</v>
      </c>
      <c r="Y15" s="2" t="str">
        <f>IFERROR([1]商品マスタ!W15&amp;"","")</f>
        <v/>
      </c>
    </row>
    <row r="16" spans="1:25" x14ac:dyDescent="0.45">
      <c r="A16" s="10">
        <f>[1]商品マスタ!A16</f>
        <v>14</v>
      </c>
      <c r="B16" s="10" t="str">
        <f>[1]商品マスタ!B16</f>
        <v>オリーブ</v>
      </c>
      <c r="C16" s="10" t="str">
        <f>[1]商品マスタ!C16</f>
        <v>チプレッシーノ</v>
      </c>
      <c r="D16" s="1" t="str">
        <f t="shared" si="0"/>
        <v>14オリーブチプレッシーノ</v>
      </c>
      <c r="E16" s="1">
        <f>VLOOKUP([1]ネット用!$D16,[1]商品マスタ!$D$3:$G$998,2,0)</f>
        <v>5</v>
      </c>
      <c r="F16" s="11" t="str">
        <f>IFERROR(VLOOKUP([1]ネット用!$D16,[1]商品マスタ!$D$3:$G$998,3,0)&amp;"","")</f>
        <v>8</v>
      </c>
      <c r="G16" s="12" t="str">
        <f>IFERROR(VLOOKUP($D16,[1]育成在庫表!$D$3:$H$549,4,0)&amp;"","")</f>
        <v/>
      </c>
      <c r="H16" s="13">
        <f>IFERROR(VLOOKUP($D16,[1]育成在庫表!$D$3:$J$549,7,0),0)</f>
        <v>3750</v>
      </c>
      <c r="I16" s="8">
        <f>[1]出荷可能在庫表!G16</f>
        <v>0</v>
      </c>
      <c r="J16" s="2" t="str">
        <f>IFERROR([1]商品マスタ!H16&amp;"","")</f>
        <v/>
      </c>
      <c r="K16" s="2" t="str">
        <f>IFERROR([1]商品マスタ!I16&amp;"","")</f>
        <v/>
      </c>
      <c r="L16" s="2" t="str">
        <f>IFERROR([1]商品マスタ!J16&amp;"","")</f>
        <v>〇</v>
      </c>
      <c r="M16" s="2" t="str">
        <f>IFERROR([1]商品マスタ!K16&amp;"","")</f>
        <v>〇</v>
      </c>
      <c r="N16" s="2" t="str">
        <f>IFERROR([1]商品マスタ!L16&amp;"","")</f>
        <v/>
      </c>
      <c r="O16" s="2" t="str">
        <f>IFERROR([1]商品マスタ!M16&amp;"","")</f>
        <v/>
      </c>
      <c r="P16" s="2" t="str">
        <f>IFERROR([1]商品マスタ!N16&amp;"","")</f>
        <v/>
      </c>
      <c r="Q16" s="2" t="str">
        <f>IFERROR([1]商品マスタ!O16&amp;"","")</f>
        <v>5中-6上</v>
      </c>
      <c r="R16" s="2" t="str">
        <f>IFERROR([1]商品マスタ!P16&amp;"","")</f>
        <v>〇</v>
      </c>
      <c r="S16" s="2" t="str">
        <f>IFERROR([1]商品マスタ!Q16&amp;"","")</f>
        <v/>
      </c>
      <c r="T16" s="2" t="str">
        <f>IFERROR([1]商品マスタ!R16&amp;"","")</f>
        <v/>
      </c>
      <c r="U16" s="2" t="str">
        <f>IFERROR([1]商品マスタ!S16&amp;"","")</f>
        <v>〇</v>
      </c>
      <c r="V16" s="2" t="str">
        <f>IFERROR([1]商品マスタ!T16&amp;"","")</f>
        <v>〇</v>
      </c>
      <c r="W16" s="2" t="str">
        <f>IFERROR([1]商品マスタ!U16&amp;"","")</f>
        <v/>
      </c>
      <c r="X16" s="2" t="str">
        <f>IFERROR([1]商品マスタ!V16&amp;"","")</f>
        <v>〇</v>
      </c>
      <c r="Y16" s="2" t="str">
        <f>IFERROR([1]商品マスタ!W16&amp;"","")</f>
        <v/>
      </c>
    </row>
    <row r="17" spans="1:25" x14ac:dyDescent="0.45">
      <c r="A17" s="10">
        <f>[1]商品マスタ!A17</f>
        <v>15</v>
      </c>
      <c r="B17" s="10" t="str">
        <f>[1]商品マスタ!B17</f>
        <v>オリーブ</v>
      </c>
      <c r="C17" s="10" t="str">
        <f>[1]商品マスタ!C17</f>
        <v>チプレッシーノ</v>
      </c>
      <c r="D17" s="1" t="str">
        <f t="shared" si="0"/>
        <v>15オリーブチプレッシーノ</v>
      </c>
      <c r="E17" s="1">
        <f>VLOOKUP([1]ネット用!$D17,[1]商品マスタ!$D$3:$G$998,2,0)</f>
        <v>8</v>
      </c>
      <c r="F17" s="11" t="str">
        <f>IFERROR(VLOOKUP([1]ネット用!$D17,[1]商品マスタ!$D$3:$G$998,3,0)&amp;"","")</f>
        <v/>
      </c>
      <c r="G17" s="12" t="str">
        <f>IFERROR(VLOOKUP($D17,[1]育成在庫表!$D$3:$H$549,4,0)&amp;"","")</f>
        <v>8月</v>
      </c>
      <c r="H17" s="13">
        <f>IFERROR(VLOOKUP($D17,[1]育成在庫表!$D$3:$J$549,7,0),0)</f>
        <v>1424</v>
      </c>
      <c r="I17" s="8">
        <f>[1]出荷可能在庫表!G17</f>
        <v>240</v>
      </c>
      <c r="J17" s="2" t="str">
        <f>IFERROR([1]商品マスタ!H17&amp;"","")</f>
        <v/>
      </c>
      <c r="K17" s="2" t="str">
        <f>IFERROR([1]商品マスタ!I17&amp;"","")</f>
        <v/>
      </c>
      <c r="L17" s="2" t="str">
        <f>IFERROR([1]商品マスタ!J17&amp;"","")</f>
        <v>〇</v>
      </c>
      <c r="M17" s="2" t="str">
        <f>IFERROR([1]商品マスタ!K17&amp;"","")</f>
        <v>〇</v>
      </c>
      <c r="N17" s="2" t="str">
        <f>IFERROR([1]商品マスタ!L17&amp;"","")</f>
        <v/>
      </c>
      <c r="O17" s="2" t="str">
        <f>IFERROR([1]商品マスタ!M17&amp;"","")</f>
        <v/>
      </c>
      <c r="P17" s="2" t="str">
        <f>IFERROR([1]商品マスタ!N17&amp;"","")</f>
        <v/>
      </c>
      <c r="Q17" s="2" t="str">
        <f>IFERROR([1]商品マスタ!O17&amp;"","")</f>
        <v>5中-6上</v>
      </c>
      <c r="R17" s="2" t="str">
        <f>IFERROR([1]商品マスタ!P17&amp;"","")</f>
        <v>〇</v>
      </c>
      <c r="S17" s="2" t="str">
        <f>IFERROR([1]商品マスタ!Q17&amp;"","")</f>
        <v/>
      </c>
      <c r="T17" s="2" t="str">
        <f>IFERROR([1]商品マスタ!R17&amp;"","")</f>
        <v/>
      </c>
      <c r="U17" s="2" t="str">
        <f>IFERROR([1]商品マスタ!S17&amp;"","")</f>
        <v>〇</v>
      </c>
      <c r="V17" s="2" t="str">
        <f>IFERROR([1]商品マスタ!T17&amp;"","")</f>
        <v>〇</v>
      </c>
      <c r="W17" s="2" t="str">
        <f>IFERROR([1]商品マスタ!U17&amp;"","")</f>
        <v/>
      </c>
      <c r="X17" s="2" t="str">
        <f>IFERROR([1]商品マスタ!V17&amp;"","")</f>
        <v>〇</v>
      </c>
      <c r="Y17" s="2" t="str">
        <f>IFERROR([1]商品マスタ!W17&amp;"","")</f>
        <v/>
      </c>
    </row>
    <row r="18" spans="1:25" x14ac:dyDescent="0.45">
      <c r="A18" s="10">
        <f>[1]商品マスタ!A18</f>
        <v>16</v>
      </c>
      <c r="B18" s="10" t="str">
        <f>[1]商品マスタ!B18</f>
        <v>オリーブ</v>
      </c>
      <c r="C18" s="10" t="str">
        <f>[1]商品マスタ!C18</f>
        <v>チプレッシーノ</v>
      </c>
      <c r="D18" s="1" t="str">
        <f t="shared" si="0"/>
        <v>16オリーブチプレッシーノ</v>
      </c>
      <c r="E18" s="1">
        <f>VLOOKUP([1]ネット用!$D18,[1]商品マスタ!$D$3:$G$998,2,0)</f>
        <v>10</v>
      </c>
      <c r="F18" s="11" t="str">
        <f>IFERROR(VLOOKUP([1]ネット用!$D18,[1]商品マスタ!$D$3:$G$998,3,0)&amp;"","")</f>
        <v/>
      </c>
      <c r="G18" s="12" t="str">
        <f>IFERROR(VLOOKUP($D18,[1]育成在庫表!$D$3:$H$549,4,0)&amp;"","")</f>
        <v/>
      </c>
      <c r="H18" s="13">
        <f>IFERROR(VLOOKUP($D18,[1]育成在庫表!$D$3:$J$549,7,0),0)</f>
        <v>0</v>
      </c>
      <c r="I18" s="8">
        <f>[1]出荷可能在庫表!G18</f>
        <v>20</v>
      </c>
      <c r="J18" s="2" t="str">
        <f>IFERROR([1]商品マスタ!H18&amp;"","")</f>
        <v/>
      </c>
      <c r="K18" s="2" t="str">
        <f>IFERROR([1]商品マスタ!I18&amp;"","")</f>
        <v/>
      </c>
      <c r="L18" s="2" t="str">
        <f>IFERROR([1]商品マスタ!J18&amp;"","")</f>
        <v>〇</v>
      </c>
      <c r="M18" s="2" t="str">
        <f>IFERROR([1]商品マスタ!K18&amp;"","")</f>
        <v/>
      </c>
      <c r="N18" s="2" t="str">
        <f>IFERROR([1]商品マスタ!L18&amp;"","")</f>
        <v>〇</v>
      </c>
      <c r="O18" s="2" t="str">
        <f>IFERROR([1]商品マスタ!M18&amp;"","")</f>
        <v/>
      </c>
      <c r="P18" s="2" t="str">
        <f>IFERROR([1]商品マスタ!N18&amp;"","")</f>
        <v/>
      </c>
      <c r="Q18" s="2" t="str">
        <f>IFERROR([1]商品マスタ!O18&amp;"","")</f>
        <v>4-7</v>
      </c>
      <c r="R18" s="2" t="str">
        <f>IFERROR([1]商品マスタ!P18&amp;"","")</f>
        <v/>
      </c>
      <c r="S18" s="2" t="str">
        <f>IFERROR([1]商品マスタ!Q18&amp;"","")</f>
        <v/>
      </c>
      <c r="T18" s="2" t="str">
        <f>IFERROR([1]商品マスタ!R18&amp;"","")</f>
        <v/>
      </c>
      <c r="U18" s="2" t="str">
        <f>IFERROR([1]商品マスタ!S18&amp;"","")</f>
        <v>〇</v>
      </c>
      <c r="V18" s="2" t="str">
        <f>IFERROR([1]商品マスタ!T18&amp;"","")</f>
        <v/>
      </c>
      <c r="W18" s="2" t="str">
        <f>IFERROR([1]商品マスタ!U18&amp;"","")</f>
        <v>〇</v>
      </c>
      <c r="X18" s="2" t="str">
        <f>IFERROR([1]商品マスタ!V18&amp;"","")</f>
        <v/>
      </c>
      <c r="Y18" s="2" t="str">
        <f>IFERROR([1]商品マスタ!W18&amp;"","")</f>
        <v>〇</v>
      </c>
    </row>
    <row r="19" spans="1:25" x14ac:dyDescent="0.45">
      <c r="A19" s="10">
        <f>[1]商品マスタ!A19</f>
        <v>17</v>
      </c>
      <c r="B19" s="10" t="str">
        <f>[1]商品マスタ!B19</f>
        <v>キキョウラン</v>
      </c>
      <c r="C19" s="10" t="str">
        <f>[1]商品マスタ!C19</f>
        <v>ディアネラ</v>
      </c>
      <c r="D19" s="1" t="str">
        <f t="shared" si="0"/>
        <v>17キキョウランディアネラ</v>
      </c>
      <c r="E19" s="1">
        <f>VLOOKUP([1]ネット用!$D19,[1]商品マスタ!$D$3:$G$998,2,0)</f>
        <v>7</v>
      </c>
      <c r="F19" s="11" t="str">
        <f>IFERROR(VLOOKUP([1]ネット用!$D19,[1]商品マスタ!$D$3:$G$998,3,0)&amp;"","")</f>
        <v/>
      </c>
      <c r="G19" s="12" t="str">
        <f>IFERROR(VLOOKUP($D19,[1]育成在庫表!$D$3:$H$549,4,0)&amp;"","")</f>
        <v>8月</v>
      </c>
      <c r="H19" s="13">
        <f>IFERROR(VLOOKUP($D19,[1]育成在庫表!$D$3:$J$549,7,0),0)</f>
        <v>206</v>
      </c>
      <c r="I19" s="8">
        <f>[1]出荷可能在庫表!G19</f>
        <v>0</v>
      </c>
      <c r="J19" s="2" t="str">
        <f>IFERROR([1]商品マスタ!H19&amp;"","")</f>
        <v/>
      </c>
      <c r="K19" s="2" t="str">
        <f>IFERROR([1]商品マスタ!I19&amp;"","")</f>
        <v/>
      </c>
      <c r="L19" s="2" t="str">
        <f>IFERROR([1]商品マスタ!J19&amp;"","")</f>
        <v>〇</v>
      </c>
      <c r="M19" s="2" t="str">
        <f>IFERROR([1]商品マスタ!K19&amp;"","")</f>
        <v/>
      </c>
      <c r="N19" s="2" t="str">
        <f>IFERROR([1]商品マスタ!L19&amp;"","")</f>
        <v>〇</v>
      </c>
      <c r="O19" s="2" t="str">
        <f>IFERROR([1]商品マスタ!M19&amp;"","")</f>
        <v/>
      </c>
      <c r="P19" s="2" t="str">
        <f>IFERROR([1]商品マスタ!N19&amp;"","")</f>
        <v/>
      </c>
      <c r="Q19" s="2" t="str">
        <f>IFERROR([1]商品マスタ!O19&amp;"","")</f>
        <v>5-6</v>
      </c>
      <c r="R19" s="2" t="str">
        <f>IFERROR([1]商品マスタ!P19&amp;"","")</f>
        <v>〇</v>
      </c>
      <c r="S19" s="2" t="str">
        <f>IFERROR([1]商品マスタ!Q19&amp;"","")</f>
        <v>〇</v>
      </c>
      <c r="T19" s="2" t="str">
        <f>IFERROR([1]商品マスタ!R19&amp;"","")</f>
        <v/>
      </c>
      <c r="U19" s="2" t="str">
        <f>IFERROR([1]商品マスタ!S19&amp;"","")</f>
        <v/>
      </c>
      <c r="V19" s="2" t="str">
        <f>IFERROR([1]商品マスタ!T19&amp;"","")</f>
        <v/>
      </c>
      <c r="W19" s="2" t="str">
        <f>IFERROR([1]商品マスタ!U19&amp;"","")</f>
        <v/>
      </c>
      <c r="X19" s="2" t="str">
        <f>IFERROR([1]商品マスタ!V19&amp;"","")</f>
        <v>〇</v>
      </c>
      <c r="Y19" s="2" t="str">
        <f>IFERROR([1]商品マスタ!W19&amp;"","")</f>
        <v/>
      </c>
    </row>
    <row r="20" spans="1:25" x14ac:dyDescent="0.45">
      <c r="A20" s="10">
        <f>[1]商品マスタ!A20</f>
        <v>18</v>
      </c>
      <c r="B20" s="10" t="str">
        <f>[1]商品マスタ!B20</f>
        <v>ギンバイカ</v>
      </c>
      <c r="C20" s="10" t="str">
        <f>[1]商品マスタ!C20</f>
        <v>マートル</v>
      </c>
      <c r="D20" s="1" t="str">
        <f t="shared" si="0"/>
        <v>18ギンバイカマートル</v>
      </c>
      <c r="E20" s="1">
        <f>VLOOKUP([1]ネット用!$D20,[1]商品マスタ!$D$3:$G$998,2,0)</f>
        <v>5</v>
      </c>
      <c r="F20" s="11" t="str">
        <f>IFERROR(VLOOKUP([1]ネット用!$D20,[1]商品マスタ!$D$3:$G$998,3,0)&amp;"","")</f>
        <v>8</v>
      </c>
      <c r="G20" s="12" t="str">
        <f>IFERROR(VLOOKUP($D20,[1]育成在庫表!$D$3:$H$549,4,0)&amp;"","")</f>
        <v/>
      </c>
      <c r="H20" s="13">
        <f>IFERROR(VLOOKUP($D20,[1]育成在庫表!$D$3:$J$549,7,0),0)</f>
        <v>0</v>
      </c>
      <c r="I20" s="8">
        <f>[1]出荷可能在庫表!G20</f>
        <v>0</v>
      </c>
      <c r="J20" s="2" t="str">
        <f>IFERROR([1]商品マスタ!H20&amp;"","")</f>
        <v/>
      </c>
      <c r="K20" s="2" t="str">
        <f>IFERROR([1]商品マスタ!I20&amp;"","")</f>
        <v/>
      </c>
      <c r="L20" s="2" t="str">
        <f>IFERROR([1]商品マスタ!J20&amp;"","")</f>
        <v>〇</v>
      </c>
      <c r="M20" s="2" t="str">
        <f>IFERROR([1]商品マスタ!K20&amp;"","")</f>
        <v/>
      </c>
      <c r="N20" s="2" t="str">
        <f>IFERROR([1]商品マスタ!L20&amp;"","")</f>
        <v>〇</v>
      </c>
      <c r="O20" s="2" t="str">
        <f>IFERROR([1]商品マスタ!M20&amp;"","")</f>
        <v/>
      </c>
      <c r="P20" s="2" t="str">
        <f>IFERROR([1]商品マスタ!N20&amp;"","")</f>
        <v/>
      </c>
      <c r="Q20" s="2" t="str">
        <f>IFERROR([1]商品マスタ!O20&amp;"","")</f>
        <v>5-6</v>
      </c>
      <c r="R20" s="2" t="str">
        <f>IFERROR([1]商品マスタ!P20&amp;"","")</f>
        <v>〇</v>
      </c>
      <c r="S20" s="2" t="str">
        <f>IFERROR([1]商品マスタ!Q20&amp;"","")</f>
        <v>〇</v>
      </c>
      <c r="T20" s="2" t="str">
        <f>IFERROR([1]商品マスタ!R20&amp;"","")</f>
        <v/>
      </c>
      <c r="U20" s="2" t="str">
        <f>IFERROR([1]商品マスタ!S20&amp;"","")</f>
        <v/>
      </c>
      <c r="V20" s="2" t="str">
        <f>IFERROR([1]商品マスタ!T20&amp;"","")</f>
        <v/>
      </c>
      <c r="W20" s="2" t="str">
        <f>IFERROR([1]商品マスタ!U20&amp;"","")</f>
        <v/>
      </c>
      <c r="X20" s="2" t="str">
        <f>IFERROR([1]商品マスタ!V20&amp;"","")</f>
        <v>〇</v>
      </c>
      <c r="Y20" s="2" t="str">
        <f>IFERROR([1]商品マスタ!W20&amp;"","")</f>
        <v/>
      </c>
    </row>
    <row r="21" spans="1:25" x14ac:dyDescent="0.45">
      <c r="A21" s="10">
        <f>[1]商品マスタ!A21</f>
        <v>19</v>
      </c>
      <c r="B21" s="10" t="str">
        <f>[1]商品マスタ!B21</f>
        <v>ギンバイカ</v>
      </c>
      <c r="C21" s="10" t="str">
        <f>[1]商品マスタ!C21</f>
        <v>マートル</v>
      </c>
      <c r="D21" s="1" t="str">
        <f t="shared" si="0"/>
        <v>19ギンバイカマートル</v>
      </c>
      <c r="E21" s="1">
        <f>VLOOKUP([1]ネット用!$D21,[1]商品マスタ!$D$3:$G$998,2,0)</f>
        <v>6</v>
      </c>
      <c r="F21" s="11" t="str">
        <f>IFERROR(VLOOKUP([1]ネット用!$D21,[1]商品マスタ!$D$3:$G$998,3,0)&amp;"","")</f>
        <v>6</v>
      </c>
      <c r="G21" s="12" t="str">
        <f>IFERROR(VLOOKUP($D21,[1]育成在庫表!$D$3:$H$549,4,0)&amp;"","")</f>
        <v/>
      </c>
      <c r="H21" s="13">
        <f>IFERROR(VLOOKUP($D21,[1]育成在庫表!$D$3:$J$549,7,0),0)</f>
        <v>0</v>
      </c>
      <c r="I21" s="8">
        <f>[1]出荷可能在庫表!G21</f>
        <v>0</v>
      </c>
      <c r="J21" s="2" t="str">
        <f>IFERROR([1]商品マスタ!H21&amp;"","")</f>
        <v/>
      </c>
      <c r="K21" s="2" t="str">
        <f>IFERROR([1]商品マスタ!I21&amp;"","")</f>
        <v/>
      </c>
      <c r="L21" s="2" t="str">
        <f>IFERROR([1]商品マスタ!J21&amp;"","")</f>
        <v>〇</v>
      </c>
      <c r="M21" s="2" t="str">
        <f>IFERROR([1]商品マスタ!K21&amp;"","")</f>
        <v/>
      </c>
      <c r="N21" s="2" t="str">
        <f>IFERROR([1]商品マスタ!L21&amp;"","")</f>
        <v>〇</v>
      </c>
      <c r="O21" s="2" t="str">
        <f>IFERROR([1]商品マスタ!M21&amp;"","")</f>
        <v/>
      </c>
      <c r="P21" s="2" t="str">
        <f>IFERROR([1]商品マスタ!N21&amp;"","")</f>
        <v/>
      </c>
      <c r="Q21" s="2" t="str">
        <f>IFERROR([1]商品マスタ!O21&amp;"","")</f>
        <v>5-6</v>
      </c>
      <c r="R21" s="2" t="str">
        <f>IFERROR([1]商品マスタ!P21&amp;"","")</f>
        <v>〇</v>
      </c>
      <c r="S21" s="2" t="str">
        <f>IFERROR([1]商品マスタ!Q21&amp;"","")</f>
        <v>〇</v>
      </c>
      <c r="T21" s="2" t="str">
        <f>IFERROR([1]商品マスタ!R21&amp;"","")</f>
        <v/>
      </c>
      <c r="U21" s="2" t="str">
        <f>IFERROR([1]商品マスタ!S21&amp;"","")</f>
        <v/>
      </c>
      <c r="V21" s="2" t="str">
        <f>IFERROR([1]商品マスタ!T21&amp;"","")</f>
        <v/>
      </c>
      <c r="W21" s="2" t="str">
        <f>IFERROR([1]商品マスタ!U21&amp;"","")</f>
        <v/>
      </c>
      <c r="X21" s="2" t="str">
        <f>IFERROR([1]商品マスタ!V21&amp;"","")</f>
        <v>〇</v>
      </c>
      <c r="Y21" s="2" t="str">
        <f>IFERROR([1]商品マスタ!W21&amp;"","")</f>
        <v/>
      </c>
    </row>
    <row r="22" spans="1:25" x14ac:dyDescent="0.45">
      <c r="A22" s="10">
        <f>[1]商品マスタ!A22</f>
        <v>20</v>
      </c>
      <c r="B22" s="10" t="str">
        <f>[1]商品マスタ!B22</f>
        <v>ギンバイカ</v>
      </c>
      <c r="C22" s="10" t="str">
        <f>[1]商品マスタ!C22</f>
        <v>マートル</v>
      </c>
      <c r="D22" s="1" t="str">
        <f t="shared" si="0"/>
        <v>20ギンバイカマートル</v>
      </c>
      <c r="E22" s="1">
        <f>VLOOKUP([1]ネット用!$D22,[1]商品マスタ!$D$3:$G$998,2,0)</f>
        <v>8</v>
      </c>
      <c r="F22" s="11" t="str">
        <f>IFERROR(VLOOKUP([1]ネット用!$D22,[1]商品マスタ!$D$3:$G$998,3,0)&amp;"","")</f>
        <v/>
      </c>
      <c r="G22" s="12" t="str">
        <f>IFERROR(VLOOKUP($D22,[1]育成在庫表!$D$3:$H$549,4,0)&amp;"","")</f>
        <v/>
      </c>
      <c r="H22" s="13">
        <f>IFERROR(VLOOKUP($D22,[1]育成在庫表!$D$3:$J$549,7,0),0)</f>
        <v>0</v>
      </c>
      <c r="I22" s="8">
        <f>[1]出荷可能在庫表!G22</f>
        <v>47</v>
      </c>
      <c r="J22" s="2" t="str">
        <f>IFERROR([1]商品マスタ!H22&amp;"","")</f>
        <v/>
      </c>
      <c r="K22" s="2" t="str">
        <f>IFERROR([1]商品マスタ!I22&amp;"","")</f>
        <v/>
      </c>
      <c r="L22" s="2" t="str">
        <f>IFERROR([1]商品マスタ!J22&amp;"","")</f>
        <v>〇</v>
      </c>
      <c r="M22" s="2" t="str">
        <f>IFERROR([1]商品マスタ!K22&amp;"","")</f>
        <v/>
      </c>
      <c r="N22" s="2" t="str">
        <f>IFERROR([1]商品マスタ!L22&amp;"","")</f>
        <v>〇</v>
      </c>
      <c r="O22" s="2" t="str">
        <f>IFERROR([1]商品マスタ!M22&amp;"","")</f>
        <v/>
      </c>
      <c r="P22" s="2" t="str">
        <f>IFERROR([1]商品マスタ!N22&amp;"","")</f>
        <v>〇</v>
      </c>
      <c r="Q22" s="2" t="str">
        <f>IFERROR([1]商品マスタ!O22&amp;"","")</f>
        <v>5-6</v>
      </c>
      <c r="R22" s="2" t="str">
        <f>IFERROR([1]商品マスタ!P22&amp;"","")</f>
        <v>〇</v>
      </c>
      <c r="S22" s="2" t="str">
        <f>IFERROR([1]商品マスタ!Q22&amp;"","")</f>
        <v>〇</v>
      </c>
      <c r="T22" s="2" t="str">
        <f>IFERROR([1]商品マスタ!R22&amp;"","")</f>
        <v/>
      </c>
      <c r="U22" s="2" t="str">
        <f>IFERROR([1]商品マスタ!S22&amp;"","")</f>
        <v/>
      </c>
      <c r="V22" s="2" t="str">
        <f>IFERROR([1]商品マスタ!T22&amp;"","")</f>
        <v/>
      </c>
      <c r="W22" s="2" t="str">
        <f>IFERROR([1]商品マスタ!U22&amp;"","")</f>
        <v/>
      </c>
      <c r="X22" s="2" t="str">
        <f>IFERROR([1]商品マスタ!V22&amp;"","")</f>
        <v>〇</v>
      </c>
      <c r="Y22" s="2" t="str">
        <f>IFERROR([1]商品マスタ!W22&amp;"","")</f>
        <v/>
      </c>
    </row>
    <row r="23" spans="1:25" x14ac:dyDescent="0.45">
      <c r="A23" s="10">
        <f>[1]商品マスタ!A23</f>
        <v>21</v>
      </c>
      <c r="B23" s="10" t="str">
        <f>[1]商品マスタ!B23</f>
        <v>ギンバイカ</v>
      </c>
      <c r="C23" s="10" t="str">
        <f>[1]商品マスタ!C23</f>
        <v>斑入り</v>
      </c>
      <c r="D23" s="1" t="str">
        <f t="shared" si="0"/>
        <v>21ギンバイカ斑入り</v>
      </c>
      <c r="E23" s="1">
        <f>VLOOKUP([1]ネット用!$D23,[1]商品マスタ!$D$3:$G$998,2,0)</f>
        <v>6</v>
      </c>
      <c r="F23" s="11" t="str">
        <f>IFERROR(VLOOKUP([1]ネット用!$D23,[1]商品マスタ!$D$3:$G$998,3,0)&amp;"","")</f>
        <v>6</v>
      </c>
      <c r="G23" s="12" t="str">
        <f>IFERROR(VLOOKUP($D23,[1]育成在庫表!$D$3:$H$549,4,0)&amp;"","")</f>
        <v/>
      </c>
      <c r="H23" s="13">
        <f>IFERROR(VLOOKUP($D23,[1]育成在庫表!$D$3:$J$549,7,0),0)</f>
        <v>0</v>
      </c>
      <c r="I23" s="8">
        <f>[1]出荷可能在庫表!G23</f>
        <v>0</v>
      </c>
      <c r="J23" s="2" t="str">
        <f>IFERROR([1]商品マスタ!H23&amp;"","")</f>
        <v/>
      </c>
      <c r="K23" s="2" t="str">
        <f>IFERROR([1]商品マスタ!I23&amp;"","")</f>
        <v/>
      </c>
      <c r="L23" s="2" t="str">
        <f>IFERROR([1]商品マスタ!J23&amp;"","")</f>
        <v>〇</v>
      </c>
      <c r="M23" s="2" t="str">
        <f>IFERROR([1]商品マスタ!K23&amp;"","")</f>
        <v/>
      </c>
      <c r="N23" s="2" t="str">
        <f>IFERROR([1]商品マスタ!L23&amp;"","")</f>
        <v>〇</v>
      </c>
      <c r="O23" s="2" t="str">
        <f>IFERROR([1]商品マスタ!M23&amp;"","")</f>
        <v/>
      </c>
      <c r="P23" s="2" t="str">
        <f>IFERROR([1]商品マスタ!N23&amp;"","")</f>
        <v>〇</v>
      </c>
      <c r="Q23" s="2" t="str">
        <f>IFERROR([1]商品マスタ!O23&amp;"","")</f>
        <v>5-6</v>
      </c>
      <c r="R23" s="2" t="str">
        <f>IFERROR([1]商品マスタ!P23&amp;"","")</f>
        <v>〇</v>
      </c>
      <c r="S23" s="2" t="str">
        <f>IFERROR([1]商品マスタ!Q23&amp;"","")</f>
        <v>〇</v>
      </c>
      <c r="T23" s="2" t="str">
        <f>IFERROR([1]商品マスタ!R23&amp;"","")</f>
        <v/>
      </c>
      <c r="U23" s="2" t="str">
        <f>IFERROR([1]商品マスタ!S23&amp;"","")</f>
        <v/>
      </c>
      <c r="V23" s="2" t="str">
        <f>IFERROR([1]商品マスタ!T23&amp;"","")</f>
        <v/>
      </c>
      <c r="W23" s="2" t="str">
        <f>IFERROR([1]商品マスタ!U23&amp;"","")</f>
        <v/>
      </c>
      <c r="X23" s="2" t="str">
        <f>IFERROR([1]商品マスタ!V23&amp;"","")</f>
        <v>〇</v>
      </c>
      <c r="Y23" s="2" t="str">
        <f>IFERROR([1]商品マスタ!W23&amp;"","")</f>
        <v/>
      </c>
    </row>
    <row r="24" spans="1:25" x14ac:dyDescent="0.45">
      <c r="A24" s="10">
        <f>[1]商品マスタ!A24</f>
        <v>22</v>
      </c>
      <c r="B24" s="10" t="str">
        <f>[1]商品マスタ!B24</f>
        <v>ギンバイカ</v>
      </c>
      <c r="C24" s="10" t="str">
        <f>[1]商品マスタ!C24</f>
        <v>斑入り</v>
      </c>
      <c r="D24" s="1" t="str">
        <f t="shared" si="0"/>
        <v>22ギンバイカ斑入り</v>
      </c>
      <c r="E24" s="1">
        <f>VLOOKUP([1]ネット用!$D24,[1]商品マスタ!$D$3:$G$998,2,0)</f>
        <v>8</v>
      </c>
      <c r="F24" s="11" t="str">
        <f>IFERROR(VLOOKUP([1]ネット用!$D24,[1]商品マスタ!$D$3:$G$998,3,0)&amp;"","")</f>
        <v/>
      </c>
      <c r="G24" s="12" t="str">
        <f>IFERROR(VLOOKUP($D24,[1]育成在庫表!$D$3:$H$549,4,0)&amp;"","")</f>
        <v/>
      </c>
      <c r="H24" s="13">
        <f>IFERROR(VLOOKUP($D24,[1]育成在庫表!$D$3:$J$549,7,0),0)</f>
        <v>0</v>
      </c>
      <c r="I24" s="8">
        <f>[1]出荷可能在庫表!G24</f>
        <v>71</v>
      </c>
      <c r="J24" s="2" t="str">
        <f>IFERROR([1]商品マスタ!H24&amp;"","")</f>
        <v/>
      </c>
      <c r="K24" s="2" t="str">
        <f>IFERROR([1]商品マスタ!I24&amp;"","")</f>
        <v/>
      </c>
      <c r="L24" s="2" t="str">
        <f>IFERROR([1]商品マスタ!J24&amp;"","")</f>
        <v>〇</v>
      </c>
      <c r="M24" s="2" t="str">
        <f>IFERROR([1]商品マスタ!K24&amp;"","")</f>
        <v/>
      </c>
      <c r="N24" s="2" t="str">
        <f>IFERROR([1]商品マスタ!L24&amp;"","")</f>
        <v>〇</v>
      </c>
      <c r="O24" s="2" t="str">
        <f>IFERROR([1]商品マスタ!M24&amp;"","")</f>
        <v/>
      </c>
      <c r="P24" s="2" t="str">
        <f>IFERROR([1]商品マスタ!N24&amp;"","")</f>
        <v>〇</v>
      </c>
      <c r="Q24" s="2" t="str">
        <f>IFERROR([1]商品マスタ!O24&amp;"","")</f>
        <v>6-7</v>
      </c>
      <c r="R24" s="2" t="str">
        <f>IFERROR([1]商品マスタ!P24&amp;"","")</f>
        <v>〇</v>
      </c>
      <c r="S24" s="2" t="str">
        <f>IFERROR([1]商品マスタ!Q24&amp;"","")</f>
        <v>〇</v>
      </c>
      <c r="T24" s="2" t="str">
        <f>IFERROR([1]商品マスタ!R24&amp;"","")</f>
        <v/>
      </c>
      <c r="U24" s="2" t="str">
        <f>IFERROR([1]商品マスタ!S24&amp;"","")</f>
        <v>〇</v>
      </c>
      <c r="V24" s="2" t="str">
        <f>IFERROR([1]商品マスタ!T24&amp;"","")</f>
        <v>〇</v>
      </c>
      <c r="W24" s="2" t="str">
        <f>IFERROR([1]商品マスタ!U24&amp;"","")</f>
        <v/>
      </c>
      <c r="X24" s="2" t="str">
        <f>IFERROR([1]商品マスタ!V24&amp;"","")</f>
        <v/>
      </c>
      <c r="Y24" s="2" t="str">
        <f>IFERROR([1]商品マスタ!W24&amp;"","")</f>
        <v>〇</v>
      </c>
    </row>
    <row r="25" spans="1:25" x14ac:dyDescent="0.45">
      <c r="A25" s="10">
        <f>[1]商品マスタ!A25</f>
        <v>23</v>
      </c>
      <c r="B25" s="10" t="str">
        <f>[1]商品マスタ!B25</f>
        <v>クチナシ</v>
      </c>
      <c r="C25" s="10" t="str">
        <f>[1]商品マスタ!C25</f>
        <v>コクチナシ（斑）</v>
      </c>
      <c r="D25" s="1" t="str">
        <f t="shared" si="0"/>
        <v>23クチナシコクチナシ（斑）</v>
      </c>
      <c r="E25" s="1">
        <f>VLOOKUP([1]ネット用!$D25,[1]商品マスタ!$D$3:$G$998,2,0)</f>
        <v>7</v>
      </c>
      <c r="F25" s="11" t="str">
        <f>IFERROR(VLOOKUP([1]ネット用!$D25,[1]商品マスタ!$D$3:$G$998,3,0)&amp;"","")</f>
        <v/>
      </c>
      <c r="G25" s="12" t="str">
        <f>IFERROR(VLOOKUP($D25,[1]育成在庫表!$D$3:$H$549,4,0)&amp;"","")</f>
        <v>8月</v>
      </c>
      <c r="H25" s="13">
        <f>IFERROR(VLOOKUP($D25,[1]育成在庫表!$D$3:$J$549,7,0),0)</f>
        <v>16</v>
      </c>
      <c r="I25" s="8">
        <f>[1]出荷可能在庫表!G25</f>
        <v>0</v>
      </c>
      <c r="J25" s="2" t="str">
        <f>IFERROR([1]商品マスタ!H25&amp;"","")</f>
        <v/>
      </c>
      <c r="K25" s="2" t="str">
        <f>IFERROR([1]商品マスタ!I25&amp;"","")</f>
        <v/>
      </c>
      <c r="L25" s="2" t="str">
        <f>IFERROR([1]商品マスタ!J25&amp;"","")</f>
        <v>〇</v>
      </c>
      <c r="M25" s="2" t="str">
        <f>IFERROR([1]商品マスタ!K25&amp;"","")</f>
        <v/>
      </c>
      <c r="N25" s="2" t="str">
        <f>IFERROR([1]商品マスタ!L25&amp;"","")</f>
        <v>〇</v>
      </c>
      <c r="O25" s="2" t="str">
        <f>IFERROR([1]商品マスタ!M25&amp;"","")</f>
        <v/>
      </c>
      <c r="P25" s="2" t="str">
        <f>IFERROR([1]商品マスタ!N25&amp;"","")</f>
        <v>〇</v>
      </c>
      <c r="Q25" s="2" t="str">
        <f>IFERROR([1]商品マスタ!O25&amp;"","")</f>
        <v/>
      </c>
      <c r="R25" s="2" t="str">
        <f>IFERROR([1]商品マスタ!P25&amp;"","")</f>
        <v/>
      </c>
      <c r="S25" s="2" t="str">
        <f>IFERROR([1]商品マスタ!Q25&amp;"","")</f>
        <v/>
      </c>
      <c r="T25" s="2" t="str">
        <f>IFERROR([1]商品マスタ!R25&amp;"","")</f>
        <v/>
      </c>
      <c r="U25" s="2" t="str">
        <f>IFERROR([1]商品マスタ!S25&amp;"","")</f>
        <v>〇</v>
      </c>
      <c r="V25" s="2" t="str">
        <f>IFERROR([1]商品マスタ!T25&amp;"","")</f>
        <v>〇</v>
      </c>
      <c r="W25" s="2" t="str">
        <f>IFERROR([1]商品マスタ!U25&amp;"","")</f>
        <v/>
      </c>
      <c r="X25" s="2" t="str">
        <f>IFERROR([1]商品マスタ!V25&amp;"","")</f>
        <v>〇</v>
      </c>
      <c r="Y25" s="2" t="str">
        <f>IFERROR([1]商品マスタ!W25&amp;"","")</f>
        <v>〇</v>
      </c>
    </row>
    <row r="26" spans="1:25" x14ac:dyDescent="0.45">
      <c r="A26" s="10">
        <f>[1]商品マスタ!A26</f>
        <v>24</v>
      </c>
      <c r="B26" s="10" t="str">
        <f>[1]商品マスタ!B26</f>
        <v>グミ</v>
      </c>
      <c r="C26" s="10" t="str">
        <f>[1]商品マスタ!C26</f>
        <v>グミ“ギルドエッジ”</v>
      </c>
      <c r="D26" s="1" t="str">
        <f t="shared" si="0"/>
        <v>24グミグミ“ギルドエッジ”</v>
      </c>
      <c r="E26" s="1">
        <f>VLOOKUP([1]ネット用!$D26,[1]商品マスタ!$D$3:$G$998,2,0)</f>
        <v>6</v>
      </c>
      <c r="F26" s="11" t="str">
        <f>IFERROR(VLOOKUP([1]ネット用!$D26,[1]商品マスタ!$D$3:$G$998,3,0)&amp;"","")</f>
        <v>6</v>
      </c>
      <c r="G26" s="12" t="str">
        <f>IFERROR(VLOOKUP($D26,[1]育成在庫表!$D$3:$H$549,4,0)&amp;"","")</f>
        <v/>
      </c>
      <c r="H26" s="13">
        <f>IFERROR(VLOOKUP($D26,[1]育成在庫表!$D$3:$J$549,7,0),0)</f>
        <v>0</v>
      </c>
      <c r="I26" s="8">
        <f>[1]出荷可能在庫表!G26</f>
        <v>524</v>
      </c>
      <c r="J26" s="2" t="str">
        <f>IFERROR([1]商品マスタ!H26&amp;"","")</f>
        <v/>
      </c>
      <c r="K26" s="2" t="str">
        <f>IFERROR([1]商品マスタ!I26&amp;"","")</f>
        <v/>
      </c>
      <c r="L26" s="2" t="str">
        <f>IFERROR([1]商品マスタ!J26&amp;"","")</f>
        <v>〇</v>
      </c>
      <c r="M26" s="2" t="str">
        <f>IFERROR([1]商品マスタ!K26&amp;"","")</f>
        <v/>
      </c>
      <c r="N26" s="2" t="str">
        <f>IFERROR([1]商品マスタ!L26&amp;"","")</f>
        <v>〇</v>
      </c>
      <c r="O26" s="2" t="str">
        <f>IFERROR([1]商品マスタ!M26&amp;"","")</f>
        <v/>
      </c>
      <c r="P26" s="2" t="str">
        <f>IFERROR([1]商品マスタ!N26&amp;"","")</f>
        <v>〇</v>
      </c>
      <c r="Q26" s="2" t="str">
        <f>IFERROR([1]商品マスタ!O26&amp;"","")</f>
        <v/>
      </c>
      <c r="R26" s="2" t="str">
        <f>IFERROR([1]商品マスタ!P26&amp;"","")</f>
        <v/>
      </c>
      <c r="S26" s="2" t="str">
        <f>IFERROR([1]商品マスタ!Q26&amp;"","")</f>
        <v/>
      </c>
      <c r="T26" s="2" t="str">
        <f>IFERROR([1]商品マスタ!R26&amp;"","")</f>
        <v/>
      </c>
      <c r="U26" s="2" t="str">
        <f>IFERROR([1]商品マスタ!S26&amp;"","")</f>
        <v>〇</v>
      </c>
      <c r="V26" s="2" t="str">
        <f>IFERROR([1]商品マスタ!T26&amp;"","")</f>
        <v>〇</v>
      </c>
      <c r="W26" s="2" t="str">
        <f>IFERROR([1]商品マスタ!U26&amp;"","")</f>
        <v/>
      </c>
      <c r="X26" s="2" t="str">
        <f>IFERROR([1]商品マスタ!V26&amp;"","")</f>
        <v>〇</v>
      </c>
      <c r="Y26" s="2" t="str">
        <f>IFERROR([1]商品マスタ!W26&amp;"","")</f>
        <v>〇</v>
      </c>
    </row>
    <row r="27" spans="1:25" x14ac:dyDescent="0.45">
      <c r="A27" s="10">
        <f>[1]商品マスタ!A27</f>
        <v>25</v>
      </c>
      <c r="B27" s="10" t="str">
        <f>[1]商品マスタ!B27</f>
        <v>グミ</v>
      </c>
      <c r="C27" s="10" t="str">
        <f>[1]商品マスタ!C27</f>
        <v>グミ“ギルドエッジ”</v>
      </c>
      <c r="D27" s="1" t="str">
        <f t="shared" si="0"/>
        <v>25グミグミ“ギルドエッジ”</v>
      </c>
      <c r="E27" s="1">
        <f>VLOOKUP([1]ネット用!$D27,[1]商品マスタ!$D$3:$G$998,2,0)</f>
        <v>8</v>
      </c>
      <c r="F27" s="11" t="str">
        <f>IFERROR(VLOOKUP([1]ネット用!$D27,[1]商品マスタ!$D$3:$G$998,3,0)&amp;"","")</f>
        <v/>
      </c>
      <c r="G27" s="12" t="str">
        <f>IFERROR(VLOOKUP($D27,[1]育成在庫表!$D$3:$H$549,4,0)&amp;"","")</f>
        <v/>
      </c>
      <c r="H27" s="13">
        <f>IFERROR(VLOOKUP($D27,[1]育成在庫表!$D$3:$J$549,7,0),0)</f>
        <v>0</v>
      </c>
      <c r="I27" s="8">
        <f>[1]出荷可能在庫表!G27</f>
        <v>17</v>
      </c>
      <c r="J27" s="2" t="str">
        <f>IFERROR([1]商品マスタ!H27&amp;"","")</f>
        <v/>
      </c>
      <c r="K27" s="2" t="str">
        <f>IFERROR([1]商品マスタ!I27&amp;"","")</f>
        <v/>
      </c>
      <c r="L27" s="2" t="str">
        <f>IFERROR([1]商品マスタ!J27&amp;"","")</f>
        <v>〇</v>
      </c>
      <c r="M27" s="2" t="str">
        <f>IFERROR([1]商品マスタ!K27&amp;"","")</f>
        <v/>
      </c>
      <c r="N27" s="2" t="str">
        <f>IFERROR([1]商品マスタ!L27&amp;"","")</f>
        <v>〇</v>
      </c>
      <c r="O27" s="2" t="str">
        <f>IFERROR([1]商品マスタ!M27&amp;"","")</f>
        <v>〇</v>
      </c>
      <c r="P27" s="2" t="str">
        <f>IFERROR([1]商品マスタ!N27&amp;"","")</f>
        <v/>
      </c>
      <c r="Q27" s="2" t="str">
        <f>IFERROR([1]商品マスタ!O27&amp;"","")</f>
        <v>5-6</v>
      </c>
      <c r="R27" s="2" t="str">
        <f>IFERROR([1]商品マスタ!P27&amp;"","")</f>
        <v>〇</v>
      </c>
      <c r="S27" s="2" t="str">
        <f>IFERROR([1]商品マスタ!Q27&amp;"","")</f>
        <v>〇</v>
      </c>
      <c r="T27" s="2" t="str">
        <f>IFERROR([1]商品マスタ!R27&amp;"","")</f>
        <v>〇</v>
      </c>
      <c r="U27" s="2" t="str">
        <f>IFERROR([1]商品マスタ!S27&amp;"","")</f>
        <v>〇</v>
      </c>
      <c r="V27" s="2" t="str">
        <f>IFERROR([1]商品マスタ!T27&amp;"","")</f>
        <v/>
      </c>
      <c r="W27" s="2" t="str">
        <f>IFERROR([1]商品マスタ!U27&amp;"","")</f>
        <v/>
      </c>
      <c r="X27" s="2" t="str">
        <f>IFERROR([1]商品マスタ!V27&amp;"","")</f>
        <v>〇</v>
      </c>
      <c r="Y27" s="2" t="str">
        <f>IFERROR([1]商品マスタ!W27&amp;"","")</f>
        <v/>
      </c>
    </row>
    <row r="28" spans="1:25" x14ac:dyDescent="0.45">
      <c r="A28" s="10">
        <f>[1]商品マスタ!A28</f>
        <v>26</v>
      </c>
      <c r="B28" s="10" t="str">
        <f>[1]商品マスタ!B28</f>
        <v>コケモモ</v>
      </c>
      <c r="C28" s="10" t="str">
        <f>[1]商品マスタ!C28</f>
        <v>コケモモ(クランベリー)</v>
      </c>
      <c r="D28" s="1" t="str">
        <f t="shared" si="0"/>
        <v>26コケモモコケモモ(クランベリー)</v>
      </c>
      <c r="E28" s="1">
        <f>VLOOKUP([1]ネット用!$D28,[1]商品マスタ!$D$3:$G$998,2,0)</f>
        <v>5</v>
      </c>
      <c r="F28" s="11" t="str">
        <f>IFERROR(VLOOKUP([1]ネット用!$D28,[1]商品マスタ!$D$3:$G$998,3,0)&amp;"","")</f>
        <v>8</v>
      </c>
      <c r="G28" s="12" t="str">
        <f>IFERROR(VLOOKUP($D28,[1]育成在庫表!$D$3:$H$549,4,0)&amp;"","")</f>
        <v/>
      </c>
      <c r="H28" s="13">
        <f>IFERROR(VLOOKUP($D28,[1]育成在庫表!$D$3:$J$549,7,0),0)</f>
        <v>0</v>
      </c>
      <c r="I28" s="8">
        <f>[1]出荷可能在庫表!G28</f>
        <v>0</v>
      </c>
      <c r="J28" s="2" t="str">
        <f>IFERROR([1]商品マスタ!H28&amp;"","")</f>
        <v/>
      </c>
      <c r="K28" s="2" t="str">
        <f>IFERROR([1]商品マスタ!I28&amp;"","")</f>
        <v/>
      </c>
      <c r="L28" s="2" t="str">
        <f>IFERROR([1]商品マスタ!J28&amp;"","")</f>
        <v>〇</v>
      </c>
      <c r="M28" s="2" t="str">
        <f>IFERROR([1]商品マスタ!K28&amp;"","")</f>
        <v/>
      </c>
      <c r="N28" s="2" t="str">
        <f>IFERROR([1]商品マスタ!L28&amp;"","")</f>
        <v>〇</v>
      </c>
      <c r="O28" s="2" t="str">
        <f>IFERROR([1]商品マスタ!M28&amp;"","")</f>
        <v/>
      </c>
      <c r="P28" s="2" t="str">
        <f>IFERROR([1]商品マスタ!N28&amp;"","")</f>
        <v>〇</v>
      </c>
      <c r="Q28" s="2" t="str">
        <f>IFERROR([1]商品マスタ!O28&amp;"","")</f>
        <v/>
      </c>
      <c r="R28" s="2" t="str">
        <f>IFERROR([1]商品マスタ!P28&amp;"","")</f>
        <v/>
      </c>
      <c r="S28" s="2" t="str">
        <f>IFERROR([1]商品マスタ!Q28&amp;"","")</f>
        <v/>
      </c>
      <c r="T28" s="2" t="str">
        <f>IFERROR([1]商品マスタ!R28&amp;"","")</f>
        <v>〇</v>
      </c>
      <c r="U28" s="2" t="str">
        <f>IFERROR([1]商品マスタ!S28&amp;"","")</f>
        <v>〇</v>
      </c>
      <c r="V28" s="2" t="str">
        <f>IFERROR([1]商品マスタ!T28&amp;"","")</f>
        <v/>
      </c>
      <c r="W28" s="2" t="str">
        <f>IFERROR([1]商品マスタ!U28&amp;"","")</f>
        <v/>
      </c>
      <c r="X28" s="2" t="str">
        <f>IFERROR([1]商品マスタ!V28&amp;"","")</f>
        <v>〇</v>
      </c>
      <c r="Y28" s="2" t="str">
        <f>IFERROR([1]商品マスタ!W28&amp;"","")</f>
        <v/>
      </c>
    </row>
    <row r="29" spans="1:25" x14ac:dyDescent="0.45">
      <c r="A29" s="10">
        <f>[1]商品マスタ!A29</f>
        <v>27</v>
      </c>
      <c r="B29" s="10" t="str">
        <f>[1]商品マスタ!B29</f>
        <v>コトネアスター</v>
      </c>
      <c r="C29" s="10" t="str">
        <f>[1]商品マスタ!C29</f>
        <v>グランコフィラス</v>
      </c>
      <c r="D29" s="1" t="str">
        <f t="shared" si="0"/>
        <v>27コトネアスターグランコフィラス</v>
      </c>
      <c r="E29" s="1">
        <f>VLOOKUP([1]ネット用!$D29,[1]商品マスタ!$D$3:$G$998,2,0)</f>
        <v>6</v>
      </c>
      <c r="F29" s="11" t="str">
        <f>IFERROR(VLOOKUP([1]ネット用!$D29,[1]商品マスタ!$D$3:$G$998,3,0)&amp;"","")</f>
        <v>6</v>
      </c>
      <c r="G29" s="12" t="str">
        <f>IFERROR(VLOOKUP($D29,[1]育成在庫表!$D$3:$H$549,4,0)&amp;"","")</f>
        <v/>
      </c>
      <c r="H29" s="13">
        <f>IFERROR(VLOOKUP($D29,[1]育成在庫表!$D$3:$J$549,7,0),0)</f>
        <v>0</v>
      </c>
      <c r="I29" s="8">
        <f>[1]出荷可能在庫表!G29</f>
        <v>86</v>
      </c>
      <c r="J29" s="2" t="str">
        <f>IFERROR([1]商品マスタ!H29&amp;"","")</f>
        <v/>
      </c>
      <c r="K29" s="2" t="str">
        <f>IFERROR([1]商品マスタ!I29&amp;"","")</f>
        <v/>
      </c>
      <c r="L29" s="2" t="str">
        <f>IFERROR([1]商品マスタ!J29&amp;"","")</f>
        <v>〇</v>
      </c>
      <c r="M29" s="2" t="str">
        <f>IFERROR([1]商品マスタ!K29&amp;"","")</f>
        <v/>
      </c>
      <c r="N29" s="2" t="str">
        <f>IFERROR([1]商品マスタ!L29&amp;"","")</f>
        <v>〇</v>
      </c>
      <c r="O29" s="2" t="str">
        <f>IFERROR([1]商品マスタ!M29&amp;"","")</f>
        <v/>
      </c>
      <c r="P29" s="2" t="str">
        <f>IFERROR([1]商品マスタ!N29&amp;"","")</f>
        <v/>
      </c>
      <c r="Q29" s="2" t="str">
        <f>IFERROR([1]商品マスタ!O29&amp;"","")</f>
        <v/>
      </c>
      <c r="R29" s="2" t="str">
        <f>IFERROR([1]商品マスタ!P29&amp;"","")</f>
        <v/>
      </c>
      <c r="S29" s="2" t="str">
        <f>IFERROR([1]商品マスタ!Q29&amp;"","")</f>
        <v/>
      </c>
      <c r="T29" s="2" t="str">
        <f>IFERROR([1]商品マスタ!R29&amp;"","")</f>
        <v>〇</v>
      </c>
      <c r="U29" s="2" t="str">
        <f>IFERROR([1]商品マスタ!S29&amp;"","")</f>
        <v>〇</v>
      </c>
      <c r="V29" s="2" t="str">
        <f>IFERROR([1]商品マスタ!T29&amp;"","")</f>
        <v/>
      </c>
      <c r="W29" s="2" t="str">
        <f>IFERROR([1]商品マスタ!U29&amp;"","")</f>
        <v/>
      </c>
      <c r="X29" s="2" t="str">
        <f>IFERROR([1]商品マスタ!V29&amp;"","")</f>
        <v>〇</v>
      </c>
      <c r="Y29" s="2" t="str">
        <f>IFERROR([1]商品マスタ!W29&amp;"","")</f>
        <v>〇</v>
      </c>
    </row>
    <row r="30" spans="1:25" x14ac:dyDescent="0.45">
      <c r="A30" s="10">
        <f>[1]商品マスタ!A30</f>
        <v>28</v>
      </c>
      <c r="B30" s="10" t="str">
        <f>[1]商品マスタ!B30</f>
        <v>コトネアスター</v>
      </c>
      <c r="C30" s="10" t="str">
        <f>[1]商品マスタ!C30</f>
        <v>グランコフィラス</v>
      </c>
      <c r="D30" s="1" t="str">
        <f t="shared" si="0"/>
        <v>28コトネアスターグランコフィラス</v>
      </c>
      <c r="E30" s="1">
        <f>VLOOKUP([1]ネット用!$D30,[1]商品マスタ!$D$3:$G$998,2,0)</f>
        <v>7</v>
      </c>
      <c r="F30" s="11" t="str">
        <f>IFERROR(VLOOKUP([1]ネット用!$D30,[1]商品マスタ!$D$3:$G$998,3,0)&amp;"","")</f>
        <v/>
      </c>
      <c r="G30" s="12" t="str">
        <f>IFERROR(VLOOKUP($D30,[1]育成在庫表!$D$3:$H$549,4,0)&amp;"","")</f>
        <v>9月</v>
      </c>
      <c r="H30" s="13">
        <f>IFERROR(VLOOKUP($D30,[1]育成在庫表!$D$3:$J$549,7,0),0)</f>
        <v>76</v>
      </c>
      <c r="I30" s="8">
        <f>[1]出荷可能在庫表!G30</f>
        <v>0</v>
      </c>
      <c r="J30" s="2" t="str">
        <f>IFERROR([1]商品マスタ!H30&amp;"","")</f>
        <v/>
      </c>
      <c r="K30" s="2" t="str">
        <f>IFERROR([1]商品マスタ!I30&amp;"","")</f>
        <v/>
      </c>
      <c r="L30" s="2" t="str">
        <f>IFERROR([1]商品マスタ!J30&amp;"","")</f>
        <v>〇</v>
      </c>
      <c r="M30" s="2" t="str">
        <f>IFERROR([1]商品マスタ!K30&amp;"","")</f>
        <v/>
      </c>
      <c r="N30" s="2" t="str">
        <f>IFERROR([1]商品マスタ!L30&amp;"","")</f>
        <v>〇</v>
      </c>
      <c r="O30" s="2" t="str">
        <f>IFERROR([1]商品マスタ!M30&amp;"","")</f>
        <v/>
      </c>
      <c r="P30" s="2" t="str">
        <f>IFERROR([1]商品マスタ!N30&amp;"","")</f>
        <v>〇</v>
      </c>
      <c r="Q30" s="2" t="str">
        <f>IFERROR([1]商品マスタ!O30&amp;"","")</f>
        <v/>
      </c>
      <c r="R30" s="2" t="str">
        <f>IFERROR([1]商品マスタ!P30&amp;"","")</f>
        <v/>
      </c>
      <c r="S30" s="2" t="str">
        <f>IFERROR([1]商品マスタ!Q30&amp;"","")</f>
        <v/>
      </c>
      <c r="T30" s="2" t="str">
        <f>IFERROR([1]商品マスタ!R30&amp;"","")</f>
        <v>〇</v>
      </c>
      <c r="U30" s="2" t="str">
        <f>IFERROR([1]商品マスタ!S30&amp;"","")</f>
        <v>〇</v>
      </c>
      <c r="V30" s="2" t="str">
        <f>IFERROR([1]商品マスタ!T30&amp;"","")</f>
        <v/>
      </c>
      <c r="W30" s="2" t="str">
        <f>IFERROR([1]商品マスタ!U30&amp;"","")</f>
        <v/>
      </c>
      <c r="X30" s="2" t="str">
        <f>IFERROR([1]商品マスタ!V30&amp;"","")</f>
        <v>〇</v>
      </c>
      <c r="Y30" s="2" t="str">
        <f>IFERROR([1]商品マスタ!W30&amp;"","")</f>
        <v>〇</v>
      </c>
    </row>
    <row r="31" spans="1:25" x14ac:dyDescent="0.45">
      <c r="A31" s="10">
        <f>[1]商品マスタ!A31</f>
        <v>29</v>
      </c>
      <c r="B31" s="10" t="str">
        <f>[1]商品マスタ!B31</f>
        <v>コルジリネ</v>
      </c>
      <c r="C31" s="10" t="str">
        <f>[1]商品マスタ!C31</f>
        <v>ａ．“ピンクストライプ</v>
      </c>
      <c r="D31" s="1" t="str">
        <f t="shared" si="0"/>
        <v>29コルジリネａ．“ピンクストライプ</v>
      </c>
      <c r="E31" s="1">
        <f>VLOOKUP([1]ネット用!$D31,[1]商品マスタ!$D$3:$G$998,2,0)</f>
        <v>8</v>
      </c>
      <c r="F31" s="11" t="str">
        <f>IFERROR(VLOOKUP([1]ネット用!$D31,[1]商品マスタ!$D$3:$G$998,3,0)&amp;"","")</f>
        <v/>
      </c>
      <c r="G31" s="12" t="str">
        <f>IFERROR(VLOOKUP($D31,[1]育成在庫表!$D$3:$H$549,4,0)&amp;"","")</f>
        <v/>
      </c>
      <c r="H31" s="13">
        <f>IFERROR(VLOOKUP($D31,[1]育成在庫表!$D$3:$J$549,7,0),0)</f>
        <v>10</v>
      </c>
      <c r="I31" s="8">
        <f>[1]出荷可能在庫表!G31</f>
        <v>0</v>
      </c>
      <c r="J31" s="2" t="str">
        <f>IFERROR([1]商品マスタ!H31&amp;"","")</f>
        <v/>
      </c>
      <c r="K31" s="2" t="str">
        <f>IFERROR([1]商品マスタ!I31&amp;"","")</f>
        <v/>
      </c>
      <c r="L31" s="2" t="str">
        <f>IFERROR([1]商品マスタ!J31&amp;"","")</f>
        <v>〇</v>
      </c>
      <c r="M31" s="2" t="str">
        <f>IFERROR([1]商品マスタ!K31&amp;"","")</f>
        <v/>
      </c>
      <c r="N31" s="2" t="str">
        <f>IFERROR([1]商品マスタ!L31&amp;"","")</f>
        <v>〇</v>
      </c>
      <c r="O31" s="2" t="str">
        <f>IFERROR([1]商品マスタ!M31&amp;"","")</f>
        <v/>
      </c>
      <c r="P31" s="2" t="str">
        <f>IFERROR([1]商品マスタ!N31&amp;"","")</f>
        <v>〇</v>
      </c>
      <c r="Q31" s="2" t="str">
        <f>IFERROR([1]商品マスタ!O31&amp;"","")</f>
        <v/>
      </c>
      <c r="R31" s="2" t="str">
        <f>IFERROR([1]商品マスタ!P31&amp;"","")</f>
        <v/>
      </c>
      <c r="S31" s="2" t="str">
        <f>IFERROR([1]商品マスタ!Q31&amp;"","")</f>
        <v/>
      </c>
      <c r="T31" s="2" t="str">
        <f>IFERROR([1]商品マスタ!R31&amp;"","")</f>
        <v>〇</v>
      </c>
      <c r="U31" s="2" t="str">
        <f>IFERROR([1]商品マスタ!S31&amp;"","")</f>
        <v/>
      </c>
      <c r="V31" s="2" t="str">
        <f>IFERROR([1]商品マスタ!T31&amp;"","")</f>
        <v/>
      </c>
      <c r="W31" s="2" t="str">
        <f>IFERROR([1]商品マスタ!U31&amp;"","")</f>
        <v/>
      </c>
      <c r="X31" s="2" t="str">
        <f>IFERROR([1]商品マスタ!V31&amp;"","")</f>
        <v>〇</v>
      </c>
      <c r="Y31" s="2" t="str">
        <f>IFERROR([1]商品マスタ!W31&amp;"","")</f>
        <v>〇</v>
      </c>
    </row>
    <row r="32" spans="1:25" x14ac:dyDescent="0.45">
      <c r="A32" s="10">
        <f>[1]商品マスタ!A32</f>
        <v>30</v>
      </c>
      <c r="B32" s="10" t="str">
        <f>[1]商品マスタ!B32</f>
        <v>コルジリネ</v>
      </c>
      <c r="C32" s="10" t="str">
        <f>[1]商品マスタ!C32</f>
        <v>オーストラリス“サンダンス”</v>
      </c>
      <c r="D32" s="1" t="str">
        <f t="shared" si="0"/>
        <v>30コルジリネオーストラリス“サンダンス”</v>
      </c>
      <c r="E32" s="1">
        <f>VLOOKUP([1]ネット用!$D32,[1]商品マスタ!$D$3:$G$998,2,0)</f>
        <v>8</v>
      </c>
      <c r="F32" s="11" t="str">
        <f>IFERROR(VLOOKUP([1]ネット用!$D32,[1]商品マスタ!$D$3:$G$998,3,0)&amp;"","")</f>
        <v/>
      </c>
      <c r="G32" s="12" t="str">
        <f>IFERROR(VLOOKUP($D32,[1]育成在庫表!$D$3:$H$549,4,0)&amp;"","")</f>
        <v/>
      </c>
      <c r="H32" s="13">
        <f>IFERROR(VLOOKUP($D32,[1]育成在庫表!$D$3:$J$549,7,0),0)</f>
        <v>4</v>
      </c>
      <c r="I32" s="8">
        <f>[1]出荷可能在庫表!G32</f>
        <v>0</v>
      </c>
      <c r="J32" s="2" t="str">
        <f>IFERROR([1]商品マスタ!H32&amp;"","")</f>
        <v/>
      </c>
      <c r="K32" s="2" t="str">
        <f>IFERROR([1]商品マスタ!I32&amp;"","")</f>
        <v/>
      </c>
      <c r="L32" s="2" t="str">
        <f>IFERROR([1]商品マスタ!J32&amp;"","")</f>
        <v>〇</v>
      </c>
      <c r="M32" s="2" t="str">
        <f>IFERROR([1]商品マスタ!K32&amp;"","")</f>
        <v/>
      </c>
      <c r="N32" s="2" t="str">
        <f>IFERROR([1]商品マスタ!L32&amp;"","")</f>
        <v>〇</v>
      </c>
      <c r="O32" s="2" t="str">
        <f>IFERROR([1]商品マスタ!M32&amp;"","")</f>
        <v/>
      </c>
      <c r="P32" s="2" t="str">
        <f>IFERROR([1]商品マスタ!N32&amp;"","")</f>
        <v/>
      </c>
      <c r="Q32" s="2" t="str">
        <f>IFERROR([1]商品マスタ!O32&amp;"","")</f>
        <v>6</v>
      </c>
      <c r="R32" s="2" t="str">
        <f>IFERROR([1]商品マスタ!P32&amp;"","")</f>
        <v/>
      </c>
      <c r="S32" s="2" t="str">
        <f>IFERROR([1]商品マスタ!Q32&amp;"","")</f>
        <v/>
      </c>
      <c r="T32" s="2" t="str">
        <f>IFERROR([1]商品マスタ!R32&amp;"","")</f>
        <v/>
      </c>
      <c r="U32" s="2" t="str">
        <f>IFERROR([1]商品マスタ!S32&amp;"","")</f>
        <v>〇</v>
      </c>
      <c r="V32" s="2" t="str">
        <f>IFERROR([1]商品マスタ!T32&amp;"","")</f>
        <v>〇</v>
      </c>
      <c r="W32" s="2" t="str">
        <f>IFERROR([1]商品マスタ!U32&amp;"","")</f>
        <v/>
      </c>
      <c r="X32" s="2" t="str">
        <f>IFERROR([1]商品マスタ!V32&amp;"","")</f>
        <v>〇</v>
      </c>
      <c r="Y32" s="2" t="str">
        <f>IFERROR([1]商品マスタ!W32&amp;"","")</f>
        <v>〇</v>
      </c>
    </row>
    <row r="33" spans="1:25" x14ac:dyDescent="0.45">
      <c r="A33" s="10">
        <f>[1]商品マスタ!A33</f>
        <v>31</v>
      </c>
      <c r="B33" s="10" t="str">
        <f>[1]商品マスタ!B33</f>
        <v>コルジリネ</v>
      </c>
      <c r="C33" s="10" t="str">
        <f>[1]商品マスタ!C33</f>
        <v>オーストラリス“パープルタワー</v>
      </c>
      <c r="D33" s="1" t="str">
        <f t="shared" si="0"/>
        <v>31コルジリネオーストラリス“パープルタワー</v>
      </c>
      <c r="E33" s="1">
        <f>VLOOKUP([1]ネット用!$D33,[1]商品マスタ!$D$3:$G$998,2,0)</f>
        <v>8</v>
      </c>
      <c r="F33" s="11" t="str">
        <f>IFERROR(VLOOKUP([1]ネット用!$D33,[1]商品マスタ!$D$3:$G$998,3,0)&amp;"","")</f>
        <v/>
      </c>
      <c r="G33" s="12" t="str">
        <f>IFERROR(VLOOKUP($D33,[1]育成在庫表!$D$3:$H$549,4,0)&amp;"","")</f>
        <v/>
      </c>
      <c r="H33" s="13">
        <f>IFERROR(VLOOKUP($D33,[1]育成在庫表!$D$3:$J$549,7,0),0)</f>
        <v>0</v>
      </c>
      <c r="I33" s="8">
        <f>[1]出荷可能在庫表!G33</f>
        <v>0</v>
      </c>
      <c r="J33" s="2" t="str">
        <f>IFERROR([1]商品マスタ!H33&amp;"","")</f>
        <v/>
      </c>
      <c r="K33" s="2" t="str">
        <f>IFERROR([1]商品マスタ!I33&amp;"","")</f>
        <v/>
      </c>
      <c r="L33" s="2" t="str">
        <f>IFERROR([1]商品マスタ!J33&amp;"","")</f>
        <v>〇</v>
      </c>
      <c r="M33" s="2" t="str">
        <f>IFERROR([1]商品マスタ!K33&amp;"","")</f>
        <v/>
      </c>
      <c r="N33" s="2" t="str">
        <f>IFERROR([1]商品マスタ!L33&amp;"","")</f>
        <v>〇</v>
      </c>
      <c r="O33" s="2" t="str">
        <f>IFERROR([1]商品マスタ!M33&amp;"","")</f>
        <v/>
      </c>
      <c r="P33" s="2" t="str">
        <f>IFERROR([1]商品マスタ!N33&amp;"","")</f>
        <v>〇</v>
      </c>
      <c r="Q33" s="2" t="str">
        <f>IFERROR([1]商品マスタ!O33&amp;"","")</f>
        <v/>
      </c>
      <c r="R33" s="2" t="str">
        <f>IFERROR([1]商品マスタ!P33&amp;"","")</f>
        <v/>
      </c>
      <c r="S33" s="2" t="str">
        <f>IFERROR([1]商品マスタ!Q33&amp;"","")</f>
        <v/>
      </c>
      <c r="T33" s="2" t="str">
        <f>IFERROR([1]商品マスタ!R33&amp;"","")</f>
        <v/>
      </c>
      <c r="U33" s="2" t="str">
        <f>IFERROR([1]商品マスタ!S33&amp;"","")</f>
        <v>〇</v>
      </c>
      <c r="V33" s="2" t="str">
        <f>IFERROR([1]商品マスタ!T33&amp;"","")</f>
        <v/>
      </c>
      <c r="W33" s="2" t="str">
        <f>IFERROR([1]商品マスタ!U33&amp;"","")</f>
        <v/>
      </c>
      <c r="X33" s="2" t="str">
        <f>IFERROR([1]商品マスタ!V33&amp;"","")</f>
        <v>〇</v>
      </c>
      <c r="Y33" s="2" t="str">
        <f>IFERROR([1]商品マスタ!W33&amp;"","")</f>
        <v>〇</v>
      </c>
    </row>
    <row r="34" spans="1:25" x14ac:dyDescent="0.45">
      <c r="A34" s="10">
        <f>[1]商品マスタ!A34</f>
        <v>32</v>
      </c>
      <c r="B34" s="10" t="str">
        <f>[1]商品マスタ!B34</f>
        <v>コルジリネ</v>
      </c>
      <c r="C34" s="10" t="str">
        <f>[1]商品マスタ!C34</f>
        <v>レッドスター</v>
      </c>
      <c r="D34" s="1" t="str">
        <f t="shared" si="0"/>
        <v>32コルジリネレッドスター</v>
      </c>
      <c r="E34" s="1">
        <f>VLOOKUP([1]ネット用!$D34,[1]商品マスタ!$D$3:$G$998,2,0)</f>
        <v>8</v>
      </c>
      <c r="F34" s="11" t="str">
        <f>IFERROR(VLOOKUP([1]ネット用!$D34,[1]商品マスタ!$D$3:$G$998,3,0)&amp;"","")</f>
        <v/>
      </c>
      <c r="G34" s="12" t="str">
        <f>IFERROR(VLOOKUP($D34,[1]育成在庫表!$D$3:$H$549,4,0)&amp;"","")</f>
        <v/>
      </c>
      <c r="H34" s="13">
        <f>IFERROR(VLOOKUP($D34,[1]育成在庫表!$D$3:$J$549,7,0),0)</f>
        <v>0</v>
      </c>
      <c r="I34" s="8">
        <f>[1]出荷可能在庫表!G34</f>
        <v>121</v>
      </c>
      <c r="J34" s="2" t="str">
        <f>IFERROR([1]商品マスタ!H34&amp;"","")</f>
        <v/>
      </c>
      <c r="K34" s="2" t="str">
        <f>IFERROR([1]商品マスタ!I34&amp;"","")</f>
        <v/>
      </c>
      <c r="L34" s="2" t="str">
        <f>IFERROR([1]商品マスタ!J34&amp;"","")</f>
        <v>〇</v>
      </c>
      <c r="M34" s="2" t="str">
        <f>IFERROR([1]商品マスタ!K34&amp;"","")</f>
        <v/>
      </c>
      <c r="N34" s="2" t="str">
        <f>IFERROR([1]商品マスタ!L34&amp;"","")</f>
        <v>〇</v>
      </c>
      <c r="O34" s="2" t="str">
        <f>IFERROR([1]商品マスタ!M34&amp;"","")</f>
        <v/>
      </c>
      <c r="P34" s="2" t="str">
        <f>IFERROR([1]商品マスタ!N34&amp;"","")</f>
        <v>〇</v>
      </c>
      <c r="Q34" s="2" t="str">
        <f>IFERROR([1]商品マスタ!O34&amp;"","")</f>
        <v/>
      </c>
      <c r="R34" s="2" t="str">
        <f>IFERROR([1]商品マスタ!P34&amp;"","")</f>
        <v/>
      </c>
      <c r="S34" s="2" t="str">
        <f>IFERROR([1]商品マスタ!Q34&amp;"","")</f>
        <v/>
      </c>
      <c r="T34" s="2" t="str">
        <f>IFERROR([1]商品マスタ!R34&amp;"","")</f>
        <v/>
      </c>
      <c r="U34" s="2" t="str">
        <f>IFERROR([1]商品マスタ!S34&amp;"","")</f>
        <v>〇</v>
      </c>
      <c r="V34" s="2" t="str">
        <f>IFERROR([1]商品マスタ!T34&amp;"","")</f>
        <v/>
      </c>
      <c r="W34" s="2" t="str">
        <f>IFERROR([1]商品マスタ!U34&amp;"","")</f>
        <v/>
      </c>
      <c r="X34" s="2" t="str">
        <f>IFERROR([1]商品マスタ!V34&amp;"","")</f>
        <v>〇</v>
      </c>
      <c r="Y34" s="2" t="str">
        <f>IFERROR([1]商品マスタ!W34&amp;"","")</f>
        <v>〇</v>
      </c>
    </row>
    <row r="35" spans="1:25" x14ac:dyDescent="0.45">
      <c r="A35" s="10">
        <f>[1]商品マスタ!A35</f>
        <v>33</v>
      </c>
      <c r="B35" s="10" t="str">
        <f>[1]商品マスタ!B35</f>
        <v>サカキ</v>
      </c>
      <c r="C35" s="10" t="str">
        <f>[1]商品マスタ!C35</f>
        <v>ホンサカキ</v>
      </c>
      <c r="D35" s="1" t="str">
        <f t="shared" si="0"/>
        <v>33サカキホンサカキ</v>
      </c>
      <c r="E35" s="1">
        <f>VLOOKUP([1]ネット用!$D35,[1]商品マスタ!$D$3:$G$998,2,0)</f>
        <v>6</v>
      </c>
      <c r="F35" s="11" t="str">
        <f>IFERROR(VLOOKUP([1]ネット用!$D35,[1]商品マスタ!$D$3:$G$998,3,0)&amp;"","")</f>
        <v>6</v>
      </c>
      <c r="G35" s="12" t="str">
        <f>IFERROR(VLOOKUP($D35,[1]育成在庫表!$D$3:$H$549,4,0)&amp;"","")</f>
        <v/>
      </c>
      <c r="H35" s="13">
        <f>IFERROR(VLOOKUP($D35,[1]育成在庫表!$D$3:$J$549,7,0),0)</f>
        <v>0</v>
      </c>
      <c r="I35" s="8">
        <f>[1]出荷可能在庫表!G35</f>
        <v>192</v>
      </c>
      <c r="J35" s="2" t="str">
        <f>IFERROR([1]商品マスタ!H35&amp;"","")</f>
        <v/>
      </c>
      <c r="K35" s="2" t="str">
        <f>IFERROR([1]商品マスタ!I35&amp;"","")</f>
        <v/>
      </c>
      <c r="L35" s="2" t="str">
        <f>IFERROR([1]商品マスタ!J35&amp;"","")</f>
        <v>〇</v>
      </c>
      <c r="M35" s="2" t="str">
        <f>IFERROR([1]商品マスタ!K35&amp;"","")</f>
        <v/>
      </c>
      <c r="N35" s="2" t="str">
        <f>IFERROR([1]商品マスタ!L35&amp;"","")</f>
        <v>〇</v>
      </c>
      <c r="O35" s="2" t="str">
        <f>IFERROR([1]商品マスタ!M35&amp;"","")</f>
        <v/>
      </c>
      <c r="P35" s="2" t="str">
        <f>IFERROR([1]商品マスタ!N35&amp;"","")</f>
        <v/>
      </c>
      <c r="Q35" s="2" t="str">
        <f>IFERROR([1]商品マスタ!O35&amp;"","")</f>
        <v>6-7</v>
      </c>
      <c r="R35" s="2" t="str">
        <f>IFERROR([1]商品マスタ!P35&amp;"","")</f>
        <v>〇</v>
      </c>
      <c r="S35" s="2" t="str">
        <f>IFERROR([1]商品マスタ!Q35&amp;"","")</f>
        <v/>
      </c>
      <c r="T35" s="2" t="str">
        <f>IFERROR([1]商品マスタ!R35&amp;"","")</f>
        <v>〇</v>
      </c>
      <c r="U35" s="2" t="str">
        <f>IFERROR([1]商品マスタ!S35&amp;"","")</f>
        <v/>
      </c>
      <c r="V35" s="2" t="str">
        <f>IFERROR([1]商品マスタ!T35&amp;"","")</f>
        <v/>
      </c>
      <c r="W35" s="2" t="str">
        <f>IFERROR([1]商品マスタ!U35&amp;"","")</f>
        <v/>
      </c>
      <c r="X35" s="2" t="str">
        <f>IFERROR([1]商品マスタ!V35&amp;"","")</f>
        <v>〇</v>
      </c>
      <c r="Y35" s="2" t="str">
        <f>IFERROR([1]商品マスタ!W35&amp;"","")</f>
        <v/>
      </c>
    </row>
    <row r="36" spans="1:25" x14ac:dyDescent="0.45">
      <c r="A36" s="10">
        <f>[1]商品マスタ!A36</f>
        <v>34</v>
      </c>
      <c r="B36" s="10" t="str">
        <f>[1]商品マスタ!B36</f>
        <v>サワラ</v>
      </c>
      <c r="C36" s="10" t="str">
        <f>[1]商品マスタ!C36</f>
        <v>フィリフェラオーレア</v>
      </c>
      <c r="D36" s="1" t="str">
        <f t="shared" si="0"/>
        <v>34サワラフィリフェラオーレア</v>
      </c>
      <c r="E36" s="1">
        <f>VLOOKUP([1]ネット用!$D36,[1]商品マスタ!$D$3:$G$998,2,0)</f>
        <v>5</v>
      </c>
      <c r="F36" s="11" t="str">
        <f>IFERROR(VLOOKUP([1]ネット用!$D36,[1]商品マスタ!$D$3:$G$998,3,0)&amp;"","")</f>
        <v>8</v>
      </c>
      <c r="G36" s="12" t="str">
        <f>IFERROR(VLOOKUP($D36,[1]育成在庫表!$D$3:$H$549,4,0)&amp;"","")</f>
        <v/>
      </c>
      <c r="H36" s="13">
        <f>IFERROR(VLOOKUP($D36,[1]育成在庫表!$D$3:$J$549,7,0),0)</f>
        <v>0</v>
      </c>
      <c r="I36" s="8">
        <f>[1]出荷可能在庫表!G36</f>
        <v>92</v>
      </c>
      <c r="J36" s="2" t="str">
        <f>IFERROR([1]商品マスタ!H36&amp;"","")</f>
        <v/>
      </c>
      <c r="K36" s="2" t="str">
        <f>IFERROR([1]商品マスタ!I36&amp;"","")</f>
        <v/>
      </c>
      <c r="L36" s="2" t="str">
        <f>IFERROR([1]商品マスタ!J36&amp;"","")</f>
        <v>〇</v>
      </c>
      <c r="M36" s="2" t="str">
        <f>IFERROR([1]商品マスタ!K36&amp;"","")</f>
        <v/>
      </c>
      <c r="N36" s="2" t="str">
        <f>IFERROR([1]商品マスタ!L36&amp;"","")</f>
        <v>〇</v>
      </c>
      <c r="O36" s="2" t="str">
        <f>IFERROR([1]商品マスタ!M36&amp;"","")</f>
        <v/>
      </c>
      <c r="P36" s="2" t="str">
        <f>IFERROR([1]商品マスタ!N36&amp;"","")</f>
        <v/>
      </c>
      <c r="Q36" s="2" t="str">
        <f>IFERROR([1]商品マスタ!O36&amp;"","")</f>
        <v>6-7</v>
      </c>
      <c r="R36" s="2" t="str">
        <f>IFERROR([1]商品マスタ!P36&amp;"","")</f>
        <v>〇</v>
      </c>
      <c r="S36" s="2" t="str">
        <f>IFERROR([1]商品マスタ!Q36&amp;"","")</f>
        <v/>
      </c>
      <c r="T36" s="2" t="str">
        <f>IFERROR([1]商品マスタ!R36&amp;"","")</f>
        <v>〇</v>
      </c>
      <c r="U36" s="2" t="str">
        <f>IFERROR([1]商品マスタ!S36&amp;"","")</f>
        <v/>
      </c>
      <c r="V36" s="2" t="str">
        <f>IFERROR([1]商品マスタ!T36&amp;"","")</f>
        <v/>
      </c>
      <c r="W36" s="2" t="str">
        <f>IFERROR([1]商品マスタ!U36&amp;"","")</f>
        <v/>
      </c>
      <c r="X36" s="2" t="str">
        <f>IFERROR([1]商品マスタ!V36&amp;"","")</f>
        <v>〇</v>
      </c>
      <c r="Y36" s="2" t="str">
        <f>IFERROR([1]商品マスタ!W36&amp;"","")</f>
        <v/>
      </c>
    </row>
    <row r="37" spans="1:25" x14ac:dyDescent="0.45">
      <c r="A37" s="10">
        <f>[1]商品マスタ!A37</f>
        <v>35</v>
      </c>
      <c r="B37" s="10" t="str">
        <f>[1]商品マスタ!B37</f>
        <v>サワラ</v>
      </c>
      <c r="C37" s="10" t="str">
        <f>[1]商品マスタ!C37</f>
        <v>フィリフェラオーレア</v>
      </c>
      <c r="D37" s="1" t="str">
        <f t="shared" si="0"/>
        <v>35サワラフィリフェラオーレア</v>
      </c>
      <c r="E37" s="1">
        <f>VLOOKUP([1]ネット用!$D37,[1]商品マスタ!$D$3:$G$998,2,0)</f>
        <v>7</v>
      </c>
      <c r="F37" s="11" t="str">
        <f>IFERROR(VLOOKUP([1]ネット用!$D37,[1]商品マスタ!$D$3:$G$998,3,0)&amp;"","")</f>
        <v/>
      </c>
      <c r="G37" s="12" t="str">
        <f>IFERROR(VLOOKUP($D37,[1]育成在庫表!$D$3:$H$549,4,0)&amp;"","")</f>
        <v>9月</v>
      </c>
      <c r="H37" s="13">
        <f>IFERROR(VLOOKUP($D37,[1]育成在庫表!$D$3:$J$549,7,0),0)</f>
        <v>40</v>
      </c>
      <c r="I37" s="8">
        <f>[1]出荷可能在庫表!G37</f>
        <v>0</v>
      </c>
      <c r="J37" s="2" t="str">
        <f>IFERROR([1]商品マスタ!H37&amp;"","")</f>
        <v/>
      </c>
      <c r="K37" s="2" t="str">
        <f>IFERROR([1]商品マスタ!I37&amp;"","")</f>
        <v>〇</v>
      </c>
      <c r="L37" s="2" t="str">
        <f>IFERROR([1]商品マスタ!J37&amp;"","")</f>
        <v/>
      </c>
      <c r="M37" s="2" t="str">
        <f>IFERROR([1]商品マスタ!K37&amp;"","")</f>
        <v/>
      </c>
      <c r="N37" s="2" t="str">
        <f>IFERROR([1]商品マスタ!L37&amp;"","")</f>
        <v>〇</v>
      </c>
      <c r="O37" s="2" t="str">
        <f>IFERROR([1]商品マスタ!M37&amp;"","")</f>
        <v/>
      </c>
      <c r="P37" s="2" t="str">
        <f>IFERROR([1]商品マスタ!N37&amp;"","")</f>
        <v>〇</v>
      </c>
      <c r="Q37" s="2" t="str">
        <f>IFERROR([1]商品マスタ!O37&amp;"","")</f>
        <v>5-7</v>
      </c>
      <c r="R37" s="2" t="str">
        <f>IFERROR([1]商品マスタ!P37&amp;"","")</f>
        <v/>
      </c>
      <c r="S37" s="2" t="str">
        <f>IFERROR([1]商品マスタ!Q37&amp;"","")</f>
        <v/>
      </c>
      <c r="T37" s="2" t="str">
        <f>IFERROR([1]商品マスタ!R37&amp;"","")</f>
        <v/>
      </c>
      <c r="U37" s="2" t="str">
        <f>IFERROR([1]商品マスタ!S37&amp;"","")</f>
        <v>〇</v>
      </c>
      <c r="V37" s="2" t="str">
        <f>IFERROR([1]商品マスタ!T37&amp;"","")</f>
        <v/>
      </c>
      <c r="W37" s="2" t="str">
        <f>IFERROR([1]商品マスタ!U37&amp;"","")</f>
        <v/>
      </c>
      <c r="X37" s="2" t="str">
        <f>IFERROR([1]商品マスタ!V37&amp;"","")</f>
        <v>〇</v>
      </c>
      <c r="Y37" s="2" t="str">
        <f>IFERROR([1]商品マスタ!W37&amp;"","")</f>
        <v>〇</v>
      </c>
    </row>
    <row r="38" spans="1:25" x14ac:dyDescent="0.45">
      <c r="A38" s="10">
        <f>[1]商品マスタ!A38</f>
        <v>36</v>
      </c>
      <c r="B38" s="10" t="str">
        <f>[1]商品マスタ!B38</f>
        <v>シジギウム</v>
      </c>
      <c r="C38" s="10" t="str">
        <f>[1]商品マスタ!C38</f>
        <v>シジギウム　</v>
      </c>
      <c r="D38" s="1" t="str">
        <f t="shared" si="0"/>
        <v>36シジギウムシジギウム　</v>
      </c>
      <c r="E38" s="1">
        <f>VLOOKUP([1]ネット用!$D38,[1]商品マスタ!$D$3:$G$998,2,0)</f>
        <v>5</v>
      </c>
      <c r="F38" s="11" t="str">
        <f>IFERROR(VLOOKUP([1]ネット用!$D38,[1]商品マスタ!$D$3:$G$998,3,0)&amp;"","")</f>
        <v>8</v>
      </c>
      <c r="G38" s="12" t="str">
        <f>IFERROR(VLOOKUP($D38,[1]育成在庫表!$D$3:$H$549,4,0)&amp;"","")</f>
        <v/>
      </c>
      <c r="H38" s="13">
        <f>IFERROR(VLOOKUP($D38,[1]育成在庫表!$D$3:$J$549,7,0),0)</f>
        <v>0</v>
      </c>
      <c r="I38" s="8">
        <f>[1]出荷可能在庫表!G38</f>
        <v>352</v>
      </c>
      <c r="J38" s="2" t="str">
        <f>IFERROR([1]商品マスタ!H38&amp;"","")</f>
        <v/>
      </c>
      <c r="K38" s="2" t="str">
        <f>IFERROR([1]商品マスタ!I38&amp;"","")</f>
        <v>〇</v>
      </c>
      <c r="L38" s="2" t="str">
        <f>IFERROR([1]商品マスタ!J38&amp;"","")</f>
        <v/>
      </c>
      <c r="M38" s="2" t="str">
        <f>IFERROR([1]商品マスタ!K38&amp;"","")</f>
        <v/>
      </c>
      <c r="N38" s="2" t="str">
        <f>IFERROR([1]商品マスタ!L38&amp;"","")</f>
        <v>〇</v>
      </c>
      <c r="O38" s="2" t="str">
        <f>IFERROR([1]商品マスタ!M38&amp;"","")</f>
        <v/>
      </c>
      <c r="P38" s="2" t="str">
        <f>IFERROR([1]商品マスタ!N38&amp;"","")</f>
        <v>〇</v>
      </c>
      <c r="Q38" s="2" t="str">
        <f>IFERROR([1]商品マスタ!O38&amp;"","")</f>
        <v>5-7</v>
      </c>
      <c r="R38" s="2" t="str">
        <f>IFERROR([1]商品マスタ!P38&amp;"","")</f>
        <v/>
      </c>
      <c r="S38" s="2" t="str">
        <f>IFERROR([1]商品マスタ!Q38&amp;"","")</f>
        <v/>
      </c>
      <c r="T38" s="2" t="str">
        <f>IFERROR([1]商品マスタ!R38&amp;"","")</f>
        <v/>
      </c>
      <c r="U38" s="2" t="str">
        <f>IFERROR([1]商品マスタ!S38&amp;"","")</f>
        <v>〇</v>
      </c>
      <c r="V38" s="2" t="str">
        <f>IFERROR([1]商品マスタ!T38&amp;"","")</f>
        <v/>
      </c>
      <c r="W38" s="2" t="str">
        <f>IFERROR([1]商品マスタ!U38&amp;"","")</f>
        <v/>
      </c>
      <c r="X38" s="2" t="str">
        <f>IFERROR([1]商品マスタ!V38&amp;"","")</f>
        <v>〇</v>
      </c>
      <c r="Y38" s="2" t="str">
        <f>IFERROR([1]商品マスタ!W38&amp;"","")</f>
        <v>〇</v>
      </c>
    </row>
    <row r="39" spans="1:25" x14ac:dyDescent="0.45">
      <c r="A39" s="10">
        <f>[1]商品マスタ!A39</f>
        <v>37</v>
      </c>
      <c r="B39" s="10" t="str">
        <f>[1]商品マスタ!B39</f>
        <v>シジギウム</v>
      </c>
      <c r="C39" s="10" t="str">
        <f>[1]商品マスタ!C39</f>
        <v>シジギウム　スタンド仕立て</v>
      </c>
      <c r="D39" s="1" t="str">
        <f t="shared" si="0"/>
        <v>37シジギウムシジギウム　スタンド仕立て</v>
      </c>
      <c r="E39" s="1">
        <f>VLOOKUP([1]ネット用!$D39,[1]商品マスタ!$D$3:$G$998,2,0)</f>
        <v>10</v>
      </c>
      <c r="F39" s="11" t="str">
        <f>IFERROR(VLOOKUP([1]ネット用!$D39,[1]商品マスタ!$D$3:$G$998,3,0)&amp;"","")</f>
        <v/>
      </c>
      <c r="G39" s="12" t="str">
        <f>IFERROR(VLOOKUP($D39,[1]育成在庫表!$D$3:$H$549,4,0)&amp;"","")</f>
        <v>8月</v>
      </c>
      <c r="H39" s="13">
        <f>IFERROR(VLOOKUP($D39,[1]育成在庫表!$D$3:$J$549,7,0),0)</f>
        <v>19</v>
      </c>
      <c r="I39" s="8">
        <f>[1]出荷可能在庫表!G39</f>
        <v>0</v>
      </c>
      <c r="J39" s="2" t="str">
        <f>IFERROR([1]商品マスタ!H39&amp;"","")</f>
        <v/>
      </c>
      <c r="K39" s="2" t="str">
        <f>IFERROR([1]商品マスタ!I39&amp;"","")</f>
        <v>〇</v>
      </c>
      <c r="L39" s="2" t="str">
        <f>IFERROR([1]商品マスタ!J39&amp;"","")</f>
        <v/>
      </c>
      <c r="M39" s="2" t="str">
        <f>IFERROR([1]商品マスタ!K39&amp;"","")</f>
        <v/>
      </c>
      <c r="N39" s="2" t="str">
        <f>IFERROR([1]商品マスタ!L39&amp;"","")</f>
        <v>〇</v>
      </c>
      <c r="O39" s="2" t="str">
        <f>IFERROR([1]商品マスタ!M39&amp;"","")</f>
        <v/>
      </c>
      <c r="P39" s="2" t="str">
        <f>IFERROR([1]商品マスタ!N39&amp;"","")</f>
        <v>〇</v>
      </c>
      <c r="Q39" s="2" t="str">
        <f>IFERROR([1]商品マスタ!O39&amp;"","")</f>
        <v>5-7</v>
      </c>
      <c r="R39" s="2" t="str">
        <f>IFERROR([1]商品マスタ!P39&amp;"","")</f>
        <v/>
      </c>
      <c r="S39" s="2" t="str">
        <f>IFERROR([1]商品マスタ!Q39&amp;"","")</f>
        <v/>
      </c>
      <c r="T39" s="2" t="str">
        <f>IFERROR([1]商品マスタ!R39&amp;"","")</f>
        <v/>
      </c>
      <c r="U39" s="2" t="str">
        <f>IFERROR([1]商品マスタ!S39&amp;"","")</f>
        <v>〇</v>
      </c>
      <c r="V39" s="2" t="str">
        <f>IFERROR([1]商品マスタ!T39&amp;"","")</f>
        <v/>
      </c>
      <c r="W39" s="2" t="str">
        <f>IFERROR([1]商品マスタ!U39&amp;"","")</f>
        <v/>
      </c>
      <c r="X39" s="2" t="str">
        <f>IFERROR([1]商品マスタ!V39&amp;"","")</f>
        <v>〇</v>
      </c>
      <c r="Y39" s="2" t="str">
        <f>IFERROR([1]商品マスタ!W39&amp;"","")</f>
        <v>〇</v>
      </c>
    </row>
    <row r="40" spans="1:25" x14ac:dyDescent="0.45">
      <c r="A40" s="10">
        <f>[1]商品マスタ!A40</f>
        <v>38</v>
      </c>
      <c r="B40" s="10" t="str">
        <f>[1]商品マスタ!B40</f>
        <v>しもつけ</v>
      </c>
      <c r="C40" s="10" t="str">
        <f>[1]商品マスタ!C40</f>
        <v>ゴールドフレーム</v>
      </c>
      <c r="D40" s="1" t="str">
        <f t="shared" si="0"/>
        <v>38しもつけゴールドフレーム</v>
      </c>
      <c r="E40" s="1">
        <f>VLOOKUP([1]ネット用!$D40,[1]商品マスタ!$D$3:$G$998,2,0)</f>
        <v>5</v>
      </c>
      <c r="F40" s="11" t="str">
        <f>IFERROR(VLOOKUP([1]ネット用!$D40,[1]商品マスタ!$D$3:$G$998,3,0)&amp;"","")</f>
        <v>8</v>
      </c>
      <c r="G40" s="12" t="str">
        <f>IFERROR(VLOOKUP($D40,[1]育成在庫表!$D$3:$H$549,4,0)&amp;"","")</f>
        <v/>
      </c>
      <c r="H40" s="13">
        <f>IFERROR(VLOOKUP($D40,[1]育成在庫表!$D$3:$J$549,7,0),0)</f>
        <v>0</v>
      </c>
      <c r="I40" s="8">
        <f>[1]出荷可能在庫表!G40</f>
        <v>27</v>
      </c>
      <c r="J40" s="2" t="str">
        <f>IFERROR([1]商品マスタ!H40&amp;"","")</f>
        <v/>
      </c>
      <c r="K40" s="2" t="str">
        <f>IFERROR([1]商品マスタ!I40&amp;"","")</f>
        <v>〇</v>
      </c>
      <c r="L40" s="2" t="str">
        <f>IFERROR([1]商品マスタ!J40&amp;"","")</f>
        <v/>
      </c>
      <c r="M40" s="2" t="str">
        <f>IFERROR([1]商品マスタ!K40&amp;"","")</f>
        <v/>
      </c>
      <c r="N40" s="2" t="str">
        <f>IFERROR([1]商品マスタ!L40&amp;"","")</f>
        <v>〇</v>
      </c>
      <c r="O40" s="2" t="str">
        <f>IFERROR([1]商品マスタ!M40&amp;"","")</f>
        <v/>
      </c>
      <c r="P40" s="2" t="str">
        <f>IFERROR([1]商品マスタ!N40&amp;"","")</f>
        <v>〇</v>
      </c>
      <c r="Q40" s="2" t="str">
        <f>IFERROR([1]商品マスタ!O40&amp;"","")</f>
        <v>5-7</v>
      </c>
      <c r="R40" s="2" t="str">
        <f>IFERROR([1]商品マスタ!P40&amp;"","")</f>
        <v/>
      </c>
      <c r="S40" s="2" t="str">
        <f>IFERROR([1]商品マスタ!Q40&amp;"","")</f>
        <v/>
      </c>
      <c r="T40" s="2" t="str">
        <f>IFERROR([1]商品マスタ!R40&amp;"","")</f>
        <v/>
      </c>
      <c r="U40" s="2" t="str">
        <f>IFERROR([1]商品マスタ!S40&amp;"","")</f>
        <v>〇</v>
      </c>
      <c r="V40" s="2" t="str">
        <f>IFERROR([1]商品マスタ!T40&amp;"","")</f>
        <v/>
      </c>
      <c r="W40" s="2" t="str">
        <f>IFERROR([1]商品マスタ!U40&amp;"","")</f>
        <v/>
      </c>
      <c r="X40" s="2" t="str">
        <f>IFERROR([1]商品マスタ!V40&amp;"","")</f>
        <v>〇</v>
      </c>
      <c r="Y40" s="2" t="str">
        <f>IFERROR([1]商品マスタ!W40&amp;"","")</f>
        <v>〇</v>
      </c>
    </row>
    <row r="41" spans="1:25" x14ac:dyDescent="0.45">
      <c r="A41" s="10">
        <f>[1]商品マスタ!A41</f>
        <v>39</v>
      </c>
      <c r="B41" s="10" t="str">
        <f>[1]商品マスタ!B41</f>
        <v>しもつけ</v>
      </c>
      <c r="C41" s="10" t="str">
        <f>[1]商品マスタ!C41</f>
        <v>ゴールドフレーム</v>
      </c>
      <c r="D41" s="1" t="str">
        <f t="shared" si="0"/>
        <v>39しもつけゴールドフレーム</v>
      </c>
      <c r="E41" s="1">
        <f>VLOOKUP([1]ネット用!$D41,[1]商品マスタ!$D$3:$G$998,2,0)</f>
        <v>7</v>
      </c>
      <c r="F41" s="11" t="str">
        <f>IFERROR(VLOOKUP([1]ネット用!$D41,[1]商品マスタ!$D$3:$G$998,3,0)&amp;"","")</f>
        <v/>
      </c>
      <c r="G41" s="12" t="str">
        <f>IFERROR(VLOOKUP($D41,[1]育成在庫表!$D$3:$H$549,4,0)&amp;"","")</f>
        <v/>
      </c>
      <c r="H41" s="13">
        <f>IFERROR(VLOOKUP($D41,[1]育成在庫表!$D$3:$J$549,7,0),0)</f>
        <v>0</v>
      </c>
      <c r="I41" s="8">
        <f>[1]出荷可能在庫表!G41</f>
        <v>71</v>
      </c>
      <c r="J41" s="2" t="str">
        <f>IFERROR([1]商品マスタ!H41&amp;"","")</f>
        <v/>
      </c>
      <c r="K41" s="2" t="str">
        <f>IFERROR([1]商品マスタ!I41&amp;"","")</f>
        <v>〇</v>
      </c>
      <c r="L41" s="2" t="str">
        <f>IFERROR([1]商品マスタ!J41&amp;"","")</f>
        <v/>
      </c>
      <c r="M41" s="2" t="str">
        <f>IFERROR([1]商品マスタ!K41&amp;"","")</f>
        <v/>
      </c>
      <c r="N41" s="2" t="str">
        <f>IFERROR([1]商品マスタ!L41&amp;"","")</f>
        <v>〇</v>
      </c>
      <c r="O41" s="2" t="str">
        <f>IFERROR([1]商品マスタ!M41&amp;"","")</f>
        <v/>
      </c>
      <c r="P41" s="2" t="str">
        <f>IFERROR([1]商品マスタ!N41&amp;"","")</f>
        <v>〇</v>
      </c>
      <c r="Q41" s="2" t="str">
        <f>IFERROR([1]商品マスタ!O41&amp;"","")</f>
        <v>5-7</v>
      </c>
      <c r="R41" s="2" t="str">
        <f>IFERROR([1]商品マスタ!P41&amp;"","")</f>
        <v/>
      </c>
      <c r="S41" s="2" t="str">
        <f>IFERROR([1]商品マスタ!Q41&amp;"","")</f>
        <v/>
      </c>
      <c r="T41" s="2" t="str">
        <f>IFERROR([1]商品マスタ!R41&amp;"","")</f>
        <v/>
      </c>
      <c r="U41" s="2" t="str">
        <f>IFERROR([1]商品マスタ!S41&amp;"","")</f>
        <v>〇</v>
      </c>
      <c r="V41" s="2" t="str">
        <f>IFERROR([1]商品マスタ!T41&amp;"","")</f>
        <v/>
      </c>
      <c r="W41" s="2" t="str">
        <f>IFERROR([1]商品マスタ!U41&amp;"","")</f>
        <v/>
      </c>
      <c r="X41" s="2" t="str">
        <f>IFERROR([1]商品マスタ!V41&amp;"","")</f>
        <v>〇</v>
      </c>
      <c r="Y41" s="2" t="str">
        <f>IFERROR([1]商品マスタ!W41&amp;"","")</f>
        <v>〇</v>
      </c>
    </row>
    <row r="42" spans="1:25" x14ac:dyDescent="0.45">
      <c r="A42" s="10">
        <f>[1]商品マスタ!A42</f>
        <v>40</v>
      </c>
      <c r="B42" s="10" t="str">
        <f>[1]商品マスタ!B42</f>
        <v>しもつけ</v>
      </c>
      <c r="C42" s="10" t="str">
        <f>[1]商品マスタ!C42</f>
        <v>ゴールドマウンド</v>
      </c>
      <c r="D42" s="1" t="str">
        <f t="shared" si="0"/>
        <v>40しもつけゴールドマウンド</v>
      </c>
      <c r="E42" s="1">
        <f>VLOOKUP([1]ネット用!$D42,[1]商品マスタ!$D$3:$G$998,2,0)</f>
        <v>5</v>
      </c>
      <c r="F42" s="11" t="str">
        <f>IFERROR(VLOOKUP([1]ネット用!$D42,[1]商品マスタ!$D$3:$G$998,3,0)&amp;"","")</f>
        <v>8</v>
      </c>
      <c r="G42" s="12" t="str">
        <f>IFERROR(VLOOKUP($D42,[1]育成在庫表!$D$3:$H$549,4,0)&amp;"","")</f>
        <v/>
      </c>
      <c r="H42" s="13">
        <f>IFERROR(VLOOKUP($D42,[1]育成在庫表!$D$3:$J$549,7,0),0)</f>
        <v>0</v>
      </c>
      <c r="I42" s="8">
        <f>[1]出荷可能在庫表!G42</f>
        <v>466</v>
      </c>
      <c r="J42" s="2" t="str">
        <f>IFERROR([1]商品マスタ!H42&amp;"","")</f>
        <v/>
      </c>
      <c r="K42" s="2" t="str">
        <f>IFERROR([1]商品マスタ!I42&amp;"","")</f>
        <v>〇</v>
      </c>
      <c r="L42" s="2" t="str">
        <f>IFERROR([1]商品マスタ!J42&amp;"","")</f>
        <v/>
      </c>
      <c r="M42" s="2" t="str">
        <f>IFERROR([1]商品マスタ!K42&amp;"","")</f>
        <v/>
      </c>
      <c r="N42" s="2" t="str">
        <f>IFERROR([1]商品マスタ!L42&amp;"","")</f>
        <v>〇</v>
      </c>
      <c r="O42" s="2" t="str">
        <f>IFERROR([1]商品マスタ!M42&amp;"","")</f>
        <v/>
      </c>
      <c r="P42" s="2" t="str">
        <f>IFERROR([1]商品マスタ!N42&amp;"","")</f>
        <v>〇</v>
      </c>
      <c r="Q42" s="2" t="str">
        <f>IFERROR([1]商品マスタ!O42&amp;"","")</f>
        <v>5-7</v>
      </c>
      <c r="R42" s="2" t="str">
        <f>IFERROR([1]商品マスタ!P42&amp;"","")</f>
        <v/>
      </c>
      <c r="S42" s="2" t="str">
        <f>IFERROR([1]商品マスタ!Q42&amp;"","")</f>
        <v/>
      </c>
      <c r="T42" s="2" t="str">
        <f>IFERROR([1]商品マスタ!R42&amp;"","")</f>
        <v/>
      </c>
      <c r="U42" s="2" t="str">
        <f>IFERROR([1]商品マスタ!S42&amp;"","")</f>
        <v>〇</v>
      </c>
      <c r="V42" s="2" t="str">
        <f>IFERROR([1]商品マスタ!T42&amp;"","")</f>
        <v/>
      </c>
      <c r="W42" s="2" t="str">
        <f>IFERROR([1]商品マスタ!U42&amp;"","")</f>
        <v/>
      </c>
      <c r="X42" s="2" t="str">
        <f>IFERROR([1]商品マスタ!V42&amp;"","")</f>
        <v>〇</v>
      </c>
      <c r="Y42" s="2" t="str">
        <f>IFERROR([1]商品マスタ!W42&amp;"","")</f>
        <v>〇</v>
      </c>
    </row>
    <row r="43" spans="1:25" x14ac:dyDescent="0.45">
      <c r="A43" s="10">
        <f>[1]商品マスタ!A43</f>
        <v>41</v>
      </c>
      <c r="B43" s="10" t="str">
        <f>[1]商品マスタ!B43</f>
        <v>しもつけ</v>
      </c>
      <c r="C43" s="10" t="str">
        <f>[1]商品マスタ!C43</f>
        <v>ゴールドマウンド</v>
      </c>
      <c r="D43" s="1" t="str">
        <f t="shared" si="0"/>
        <v>41しもつけゴールドマウンド</v>
      </c>
      <c r="E43" s="1">
        <f>VLOOKUP([1]ネット用!$D43,[1]商品マスタ!$D$3:$G$998,2,0)</f>
        <v>7</v>
      </c>
      <c r="F43" s="11" t="str">
        <f>IFERROR(VLOOKUP([1]ネット用!$D43,[1]商品マスタ!$D$3:$G$998,3,0)&amp;"","")</f>
        <v/>
      </c>
      <c r="G43" s="12" t="str">
        <f>IFERROR(VLOOKUP($D43,[1]育成在庫表!$D$3:$H$549,4,0)&amp;"","")</f>
        <v/>
      </c>
      <c r="H43" s="13">
        <f>IFERROR(VLOOKUP($D43,[1]育成在庫表!$D$3:$J$549,7,0),0)</f>
        <v>0</v>
      </c>
      <c r="I43" s="8">
        <f>[1]出荷可能在庫表!G43</f>
        <v>48</v>
      </c>
      <c r="J43" s="2" t="str">
        <f>IFERROR([1]商品マスタ!H43&amp;"","")</f>
        <v/>
      </c>
      <c r="K43" s="2" t="str">
        <f>IFERROR([1]商品マスタ!I43&amp;"","")</f>
        <v/>
      </c>
      <c r="L43" s="2" t="str">
        <f>IFERROR([1]商品マスタ!J43&amp;"","")</f>
        <v>〇</v>
      </c>
      <c r="M43" s="2" t="str">
        <f>IFERROR([1]商品マスタ!K43&amp;"","")</f>
        <v/>
      </c>
      <c r="N43" s="2" t="str">
        <f>IFERROR([1]商品マスタ!L43&amp;"","")</f>
        <v>〇</v>
      </c>
      <c r="O43" s="2" t="str">
        <f>IFERROR([1]商品マスタ!M43&amp;"","")</f>
        <v/>
      </c>
      <c r="P43" s="2" t="str">
        <f>IFERROR([1]商品マスタ!N43&amp;"","")</f>
        <v/>
      </c>
      <c r="Q43" s="2" t="str">
        <f>IFERROR([1]商品マスタ!O43&amp;"","")</f>
        <v>5-6</v>
      </c>
      <c r="R43" s="2" t="str">
        <f>IFERROR([1]商品マスタ!P43&amp;"","")</f>
        <v>〇</v>
      </c>
      <c r="S43" s="2" t="str">
        <f>IFERROR([1]商品マスタ!Q43&amp;"","")</f>
        <v/>
      </c>
      <c r="T43" s="2" t="str">
        <f>IFERROR([1]商品マスタ!R43&amp;"","")</f>
        <v/>
      </c>
      <c r="U43" s="2" t="str">
        <f>IFERROR([1]商品マスタ!S43&amp;"","")</f>
        <v>〇</v>
      </c>
      <c r="V43" s="2" t="str">
        <f>IFERROR([1]商品マスタ!T43&amp;"","")</f>
        <v>〇</v>
      </c>
      <c r="W43" s="2" t="str">
        <f>IFERROR([1]商品マスタ!U43&amp;"","")</f>
        <v/>
      </c>
      <c r="X43" s="2" t="str">
        <f>IFERROR([1]商品マスタ!V43&amp;"","")</f>
        <v>〇</v>
      </c>
      <c r="Y43" s="2" t="str">
        <f>IFERROR([1]商品マスタ!W43&amp;"","")</f>
        <v>〇</v>
      </c>
    </row>
    <row r="44" spans="1:25" x14ac:dyDescent="0.45">
      <c r="A44" s="10">
        <f>[1]商品マスタ!A44</f>
        <v>42</v>
      </c>
      <c r="B44" s="10" t="str">
        <f>[1]商品マスタ!B44</f>
        <v>しもつけ</v>
      </c>
      <c r="C44" s="10" t="str">
        <f>[1]商品マスタ!C44</f>
        <v>ライムマウンド</v>
      </c>
      <c r="D44" s="1" t="str">
        <f t="shared" si="0"/>
        <v>42しもつけライムマウンド</v>
      </c>
      <c r="E44" s="1">
        <f>VLOOKUP([1]ネット用!$D44,[1]商品マスタ!$D$3:$G$998,2,0)</f>
        <v>5</v>
      </c>
      <c r="F44" s="11" t="str">
        <f>IFERROR(VLOOKUP([1]ネット用!$D44,[1]商品マスタ!$D$3:$G$998,3,0)&amp;"","")</f>
        <v>8</v>
      </c>
      <c r="G44" s="12" t="str">
        <f>IFERROR(VLOOKUP($D44,[1]育成在庫表!$D$3:$H$549,4,0)&amp;"","")</f>
        <v/>
      </c>
      <c r="H44" s="13">
        <f>IFERROR(VLOOKUP($D44,[1]育成在庫表!$D$3:$J$549,7,0),0)</f>
        <v>0</v>
      </c>
      <c r="I44" s="8">
        <f>[1]出荷可能在庫表!G44</f>
        <v>370</v>
      </c>
      <c r="J44" s="2" t="str">
        <f>IFERROR([1]商品マスタ!H44&amp;"","")</f>
        <v/>
      </c>
      <c r="K44" s="2" t="str">
        <f>IFERROR([1]商品マスタ!I44&amp;"","")</f>
        <v/>
      </c>
      <c r="L44" s="2" t="str">
        <f>IFERROR([1]商品マスタ!J44&amp;"","")</f>
        <v>〇</v>
      </c>
      <c r="M44" s="2" t="str">
        <f>IFERROR([1]商品マスタ!K44&amp;"","")</f>
        <v/>
      </c>
      <c r="N44" s="2" t="str">
        <f>IFERROR([1]商品マスタ!L44&amp;"","")</f>
        <v>〇</v>
      </c>
      <c r="O44" s="2" t="str">
        <f>IFERROR([1]商品マスタ!M44&amp;"","")</f>
        <v/>
      </c>
      <c r="P44" s="2" t="str">
        <f>IFERROR([1]商品マスタ!N44&amp;"","")</f>
        <v/>
      </c>
      <c r="Q44" s="2" t="str">
        <f>IFERROR([1]商品マスタ!O44&amp;"","")</f>
        <v>5-6</v>
      </c>
      <c r="R44" s="2" t="str">
        <f>IFERROR([1]商品マスタ!P44&amp;"","")</f>
        <v>〇</v>
      </c>
      <c r="S44" s="2" t="str">
        <f>IFERROR([1]商品マスタ!Q44&amp;"","")</f>
        <v/>
      </c>
      <c r="T44" s="2" t="str">
        <f>IFERROR([1]商品マスタ!R44&amp;"","")</f>
        <v/>
      </c>
      <c r="U44" s="2" t="str">
        <f>IFERROR([1]商品マスタ!S44&amp;"","")</f>
        <v>〇</v>
      </c>
      <c r="V44" s="2" t="str">
        <f>IFERROR([1]商品マスタ!T44&amp;"","")</f>
        <v>〇</v>
      </c>
      <c r="W44" s="2" t="str">
        <f>IFERROR([1]商品マスタ!U44&amp;"","")</f>
        <v/>
      </c>
      <c r="X44" s="2" t="str">
        <f>IFERROR([1]商品マスタ!V44&amp;"","")</f>
        <v>〇</v>
      </c>
      <c r="Y44" s="2" t="str">
        <f>IFERROR([1]商品マスタ!W44&amp;"","")</f>
        <v>〇</v>
      </c>
    </row>
    <row r="45" spans="1:25" x14ac:dyDescent="0.45">
      <c r="A45" s="10">
        <f>[1]商品マスタ!A45</f>
        <v>43</v>
      </c>
      <c r="B45" s="10" t="str">
        <f>[1]商品マスタ!B45</f>
        <v>しもつけ</v>
      </c>
      <c r="C45" s="10" t="str">
        <f>[1]商品マスタ!C45</f>
        <v>ライムマウンド</v>
      </c>
      <c r="D45" s="1" t="str">
        <f t="shared" si="0"/>
        <v>43しもつけライムマウンド</v>
      </c>
      <c r="E45" s="1">
        <f>VLOOKUP([1]ネット用!$D45,[1]商品マスタ!$D$3:$G$998,2,0)</f>
        <v>7</v>
      </c>
      <c r="F45" s="11" t="str">
        <f>IFERROR(VLOOKUP([1]ネット用!$D45,[1]商品マスタ!$D$3:$G$998,3,0)&amp;"","")</f>
        <v/>
      </c>
      <c r="G45" s="12" t="str">
        <f>IFERROR(VLOOKUP($D45,[1]育成在庫表!$D$3:$H$549,4,0)&amp;"","")</f>
        <v/>
      </c>
      <c r="H45" s="13">
        <f>IFERROR(VLOOKUP($D45,[1]育成在庫表!$D$3:$J$549,7,0),0)</f>
        <v>0</v>
      </c>
      <c r="I45" s="8">
        <f>[1]出荷可能在庫表!G45</f>
        <v>29</v>
      </c>
      <c r="J45" s="2" t="str">
        <f>IFERROR([1]商品マスタ!H45&amp;"","")</f>
        <v/>
      </c>
      <c r="K45" s="2" t="str">
        <f>IFERROR([1]商品マスタ!I45&amp;"","")</f>
        <v/>
      </c>
      <c r="L45" s="2" t="str">
        <f>IFERROR([1]商品マスタ!J45&amp;"","")</f>
        <v>〇</v>
      </c>
      <c r="M45" s="2" t="str">
        <f>IFERROR([1]商品マスタ!K45&amp;"","")</f>
        <v/>
      </c>
      <c r="N45" s="2" t="str">
        <f>IFERROR([1]商品マスタ!L45&amp;"","")</f>
        <v>〇</v>
      </c>
      <c r="O45" s="2" t="str">
        <f>IFERROR([1]商品マスタ!M45&amp;"","")</f>
        <v/>
      </c>
      <c r="P45" s="2" t="str">
        <f>IFERROR([1]商品マスタ!N45&amp;"","")</f>
        <v/>
      </c>
      <c r="Q45" s="2" t="str">
        <f>IFERROR([1]商品マスタ!O45&amp;"","")</f>
        <v>5-6</v>
      </c>
      <c r="R45" s="2" t="str">
        <f>IFERROR([1]商品マスタ!P45&amp;"","")</f>
        <v>〇</v>
      </c>
      <c r="S45" s="2" t="str">
        <f>IFERROR([1]商品マスタ!Q45&amp;"","")</f>
        <v/>
      </c>
      <c r="T45" s="2" t="str">
        <f>IFERROR([1]商品マスタ!R45&amp;"","")</f>
        <v/>
      </c>
      <c r="U45" s="2" t="str">
        <f>IFERROR([1]商品マスタ!S45&amp;"","")</f>
        <v>〇</v>
      </c>
      <c r="V45" s="2" t="str">
        <f>IFERROR([1]商品マスタ!T45&amp;"","")</f>
        <v>〇</v>
      </c>
      <c r="W45" s="2" t="str">
        <f>IFERROR([1]商品マスタ!U45&amp;"","")</f>
        <v/>
      </c>
      <c r="X45" s="2" t="str">
        <f>IFERROR([1]商品マスタ!V45&amp;"","")</f>
        <v>〇</v>
      </c>
      <c r="Y45" s="2" t="str">
        <f>IFERROR([1]商品マスタ!W45&amp;"","")</f>
        <v>〇</v>
      </c>
    </row>
    <row r="46" spans="1:25" x14ac:dyDescent="0.45">
      <c r="A46" s="10">
        <f>[1]商品マスタ!A46</f>
        <v>44</v>
      </c>
      <c r="B46" s="10" t="str">
        <f>[1]商品マスタ!B46</f>
        <v>シャリンバイ</v>
      </c>
      <c r="C46" s="10" t="str">
        <f>[1]商品マスタ!C46</f>
        <v>シャリンバイ（大）</v>
      </c>
      <c r="D46" s="1" t="str">
        <f t="shared" si="0"/>
        <v>44シャリンバイシャリンバイ（大）</v>
      </c>
      <c r="E46" s="1">
        <f>VLOOKUP([1]ネット用!$D46,[1]商品マスタ!$D$3:$G$998,2,0)</f>
        <v>6</v>
      </c>
      <c r="F46" s="11" t="str">
        <f>IFERROR(VLOOKUP([1]ネット用!$D46,[1]商品マスタ!$D$3:$G$998,3,0)&amp;"","")</f>
        <v>6</v>
      </c>
      <c r="G46" s="12" t="str">
        <f>IFERROR(VLOOKUP($D46,[1]育成在庫表!$D$3:$H$549,4,0)&amp;"","")</f>
        <v/>
      </c>
      <c r="H46" s="13">
        <f>IFERROR(VLOOKUP($D46,[1]育成在庫表!$D$3:$J$549,7,0),0)</f>
        <v>0</v>
      </c>
      <c r="I46" s="8">
        <f>[1]出荷可能在庫表!G46</f>
        <v>1894</v>
      </c>
      <c r="J46" s="2" t="str">
        <f>IFERROR([1]商品マスタ!H46&amp;"","")</f>
        <v/>
      </c>
      <c r="K46" s="2" t="str">
        <f>IFERROR([1]商品マスタ!I46&amp;"","")</f>
        <v/>
      </c>
      <c r="L46" s="2" t="str">
        <f>IFERROR([1]商品マスタ!J46&amp;"","")</f>
        <v>〇</v>
      </c>
      <c r="M46" s="2" t="str">
        <f>IFERROR([1]商品マスタ!K46&amp;"","")</f>
        <v/>
      </c>
      <c r="N46" s="2" t="str">
        <f>IFERROR([1]商品マスタ!L46&amp;"","")</f>
        <v>〇</v>
      </c>
      <c r="O46" s="2" t="str">
        <f>IFERROR([1]商品マスタ!M46&amp;"","")</f>
        <v/>
      </c>
      <c r="P46" s="2" t="str">
        <f>IFERROR([1]商品マスタ!N46&amp;"","")</f>
        <v>〇</v>
      </c>
      <c r="Q46" s="2" t="str">
        <f>IFERROR([1]商品マスタ!O46&amp;"","")</f>
        <v/>
      </c>
      <c r="R46" s="2" t="str">
        <f>IFERROR([1]商品マスタ!P46&amp;"","")</f>
        <v>〇</v>
      </c>
      <c r="S46" s="2" t="str">
        <f>IFERROR([1]商品マスタ!Q46&amp;"","")</f>
        <v/>
      </c>
      <c r="T46" s="2" t="str">
        <f>IFERROR([1]商品マスタ!R46&amp;"","")</f>
        <v/>
      </c>
      <c r="U46" s="2" t="str">
        <f>IFERROR([1]商品マスタ!S46&amp;"","")</f>
        <v>〇</v>
      </c>
      <c r="V46" s="2" t="str">
        <f>IFERROR([1]商品マスタ!T46&amp;"","")</f>
        <v/>
      </c>
      <c r="W46" s="2" t="str">
        <f>IFERROR([1]商品マスタ!U46&amp;"","")</f>
        <v/>
      </c>
      <c r="X46" s="2" t="str">
        <f>IFERROR([1]商品マスタ!V46&amp;"","")</f>
        <v>〇</v>
      </c>
      <c r="Y46" s="2" t="str">
        <f>IFERROR([1]商品マスタ!W46&amp;"","")</f>
        <v>〇</v>
      </c>
    </row>
    <row r="47" spans="1:25" x14ac:dyDescent="0.45">
      <c r="A47" s="10">
        <f>[1]商品マスタ!A47</f>
        <v>45</v>
      </c>
      <c r="B47" s="10" t="str">
        <f>[1]商品マスタ!B47</f>
        <v>シャリンバイ</v>
      </c>
      <c r="C47" s="10" t="str">
        <f>[1]商品マスタ!C47</f>
        <v>シャリンバイ</v>
      </c>
      <c r="D47" s="1" t="str">
        <f t="shared" si="0"/>
        <v>45シャリンバイシャリンバイ</v>
      </c>
      <c r="E47" s="1">
        <f>VLOOKUP([1]ネット用!$D47,[1]商品マスタ!$D$3:$G$998,2,0)</f>
        <v>6</v>
      </c>
      <c r="F47" s="11" t="str">
        <f>IFERROR(VLOOKUP([1]ネット用!$D47,[1]商品マスタ!$D$3:$G$998,3,0)&amp;"","")</f>
        <v>6</v>
      </c>
      <c r="G47" s="12" t="str">
        <f>IFERROR(VLOOKUP($D47,[1]育成在庫表!$D$3:$H$549,4,0)&amp;"","")</f>
        <v/>
      </c>
      <c r="H47" s="13">
        <f>IFERROR(VLOOKUP($D47,[1]育成在庫表!$D$3:$J$549,7,0),0)</f>
        <v>0</v>
      </c>
      <c r="I47" s="8">
        <f>[1]出荷可能在庫表!G47</f>
        <v>1901</v>
      </c>
      <c r="J47" s="2" t="str">
        <f>IFERROR([1]商品マスタ!H47&amp;"","")</f>
        <v/>
      </c>
      <c r="K47" s="2" t="str">
        <f>IFERROR([1]商品マスタ!I47&amp;"","")</f>
        <v/>
      </c>
      <c r="L47" s="2" t="str">
        <f>IFERROR([1]商品マスタ!J47&amp;"","")</f>
        <v>〇</v>
      </c>
      <c r="M47" s="2" t="str">
        <f>IFERROR([1]商品マスタ!K47&amp;"","")</f>
        <v/>
      </c>
      <c r="N47" s="2" t="str">
        <f>IFERROR([1]商品マスタ!L47&amp;"","")</f>
        <v>〇</v>
      </c>
      <c r="O47" s="2" t="str">
        <f>IFERROR([1]商品マスタ!M47&amp;"","")</f>
        <v/>
      </c>
      <c r="P47" s="2" t="str">
        <f>IFERROR([1]商品マスタ!N47&amp;"","")</f>
        <v>〇</v>
      </c>
      <c r="Q47" s="2" t="str">
        <f>IFERROR([1]商品マスタ!O47&amp;"","")</f>
        <v/>
      </c>
      <c r="R47" s="2" t="str">
        <f>IFERROR([1]商品マスタ!P47&amp;"","")</f>
        <v>〇</v>
      </c>
      <c r="S47" s="2" t="str">
        <f>IFERROR([1]商品マスタ!Q47&amp;"","")</f>
        <v/>
      </c>
      <c r="T47" s="2" t="str">
        <f>IFERROR([1]商品マスタ!R47&amp;"","")</f>
        <v/>
      </c>
      <c r="U47" s="2" t="str">
        <f>IFERROR([1]商品マスタ!S47&amp;"","")</f>
        <v>〇</v>
      </c>
      <c r="V47" s="2" t="str">
        <f>IFERROR([1]商品マスタ!T47&amp;"","")</f>
        <v/>
      </c>
      <c r="W47" s="2" t="str">
        <f>IFERROR([1]商品マスタ!U47&amp;"","")</f>
        <v/>
      </c>
      <c r="X47" s="2" t="str">
        <f>IFERROR([1]商品マスタ!V47&amp;"","")</f>
        <v>〇</v>
      </c>
      <c r="Y47" s="2" t="str">
        <f>IFERROR([1]商品マスタ!W47&amp;"","")</f>
        <v>〇</v>
      </c>
    </row>
    <row r="48" spans="1:25" x14ac:dyDescent="0.45">
      <c r="A48" s="10">
        <f>[1]商品マスタ!A48</f>
        <v>46</v>
      </c>
      <c r="B48" s="10" t="str">
        <f>[1]商品マスタ!B48</f>
        <v>シャリンバイ</v>
      </c>
      <c r="C48" s="10" t="str">
        <f>[1]商品マスタ!C48</f>
        <v>ヒメシャリンバイ</v>
      </c>
      <c r="D48" s="1" t="str">
        <f t="shared" si="0"/>
        <v>46シャリンバイヒメシャリンバイ</v>
      </c>
      <c r="E48" s="1">
        <f>VLOOKUP([1]ネット用!$D48,[1]商品マスタ!$D$3:$G$998,2,0)</f>
        <v>5</v>
      </c>
      <c r="F48" s="11" t="str">
        <f>IFERROR(VLOOKUP([1]ネット用!$D48,[1]商品マスタ!$D$3:$G$998,3,0)&amp;"","")</f>
        <v>8</v>
      </c>
      <c r="G48" s="12" t="str">
        <f>IFERROR(VLOOKUP($D48,[1]育成在庫表!$D$3:$H$549,4,0)&amp;"","")</f>
        <v/>
      </c>
      <c r="H48" s="13">
        <f>IFERROR(VLOOKUP($D48,[1]育成在庫表!$D$3:$J$549,7,0),0)</f>
        <v>0</v>
      </c>
      <c r="I48" s="8">
        <f>[1]出荷可能在庫表!G48</f>
        <v>0</v>
      </c>
      <c r="J48" s="2" t="str">
        <f>IFERROR([1]商品マスタ!H48&amp;"","")</f>
        <v/>
      </c>
      <c r="K48" s="2" t="str">
        <f>IFERROR([1]商品マスタ!I48&amp;"","")</f>
        <v/>
      </c>
      <c r="L48" s="2" t="str">
        <f>IFERROR([1]商品マスタ!J48&amp;"","")</f>
        <v>〇</v>
      </c>
      <c r="M48" s="2" t="str">
        <f>IFERROR([1]商品マスタ!K48&amp;"","")</f>
        <v/>
      </c>
      <c r="N48" s="2" t="str">
        <f>IFERROR([1]商品マスタ!L48&amp;"","")</f>
        <v>〇</v>
      </c>
      <c r="O48" s="2" t="str">
        <f>IFERROR([1]商品マスタ!M48&amp;"","")</f>
        <v/>
      </c>
      <c r="P48" s="2" t="str">
        <f>IFERROR([1]商品マスタ!N48&amp;"","")</f>
        <v/>
      </c>
      <c r="Q48" s="2" t="str">
        <f>IFERROR([1]商品マスタ!O48&amp;"","")</f>
        <v/>
      </c>
      <c r="R48" s="2" t="str">
        <f>IFERROR([1]商品マスタ!P48&amp;"","")</f>
        <v>〇</v>
      </c>
      <c r="S48" s="2" t="str">
        <f>IFERROR([1]商品マスタ!Q48&amp;"","")</f>
        <v/>
      </c>
      <c r="T48" s="2" t="str">
        <f>IFERROR([1]商品マスタ!R48&amp;"","")</f>
        <v/>
      </c>
      <c r="U48" s="2" t="str">
        <f>IFERROR([1]商品マスタ!S48&amp;"","")</f>
        <v>〇</v>
      </c>
      <c r="V48" s="2" t="str">
        <f>IFERROR([1]商品マスタ!T48&amp;"","")</f>
        <v/>
      </c>
      <c r="W48" s="2" t="str">
        <f>IFERROR([1]商品マスタ!U48&amp;"","")</f>
        <v/>
      </c>
      <c r="X48" s="2" t="str">
        <f>IFERROR([1]商品マスタ!V48&amp;"","")</f>
        <v>〇</v>
      </c>
      <c r="Y48" s="2" t="str">
        <f>IFERROR([1]商品マスタ!W48&amp;"","")</f>
        <v>〇</v>
      </c>
    </row>
    <row r="49" spans="1:25" x14ac:dyDescent="0.45">
      <c r="A49" s="10">
        <f>[1]商品マスタ!A49</f>
        <v>47</v>
      </c>
      <c r="B49" s="10" t="str">
        <f>[1]商品マスタ!B49</f>
        <v>シャリンバイ</v>
      </c>
      <c r="C49" s="10" t="str">
        <f>[1]商品マスタ!C49</f>
        <v>マルバシャリンバイ</v>
      </c>
      <c r="D49" s="1" t="str">
        <f t="shared" si="0"/>
        <v>47シャリンバイマルバシャリンバイ</v>
      </c>
      <c r="E49" s="1">
        <f>VLOOKUP([1]ネット用!$D49,[1]商品マスタ!$D$3:$G$998,2,0)</f>
        <v>6</v>
      </c>
      <c r="F49" s="11" t="str">
        <f>IFERROR(VLOOKUP([1]ネット用!$D49,[1]商品マスタ!$D$3:$G$998,3,0)&amp;"","")</f>
        <v>6</v>
      </c>
      <c r="G49" s="12" t="str">
        <f>IFERROR(VLOOKUP($D49,[1]育成在庫表!$D$3:$H$549,4,0)&amp;"","")</f>
        <v/>
      </c>
      <c r="H49" s="13">
        <f>IFERROR(VLOOKUP($D49,[1]育成在庫表!$D$3:$J$549,7,0),0)</f>
        <v>0</v>
      </c>
      <c r="I49" s="8">
        <f>[1]出荷可能在庫表!G49</f>
        <v>2464</v>
      </c>
      <c r="J49" s="2" t="str">
        <f>IFERROR([1]商品マスタ!H49&amp;"","")</f>
        <v/>
      </c>
      <c r="K49" s="2" t="str">
        <f>IFERROR([1]商品マスタ!I49&amp;"","")</f>
        <v/>
      </c>
      <c r="L49" s="2" t="str">
        <f>IFERROR([1]商品マスタ!J49&amp;"","")</f>
        <v>〇</v>
      </c>
      <c r="M49" s="2" t="str">
        <f>IFERROR([1]商品マスタ!K49&amp;"","")</f>
        <v/>
      </c>
      <c r="N49" s="2" t="str">
        <f>IFERROR([1]商品マスタ!L49&amp;"","")</f>
        <v>〇</v>
      </c>
      <c r="O49" s="2" t="str">
        <f>IFERROR([1]商品マスタ!M49&amp;"","")</f>
        <v/>
      </c>
      <c r="P49" s="2" t="str">
        <f>IFERROR([1]商品マスタ!N49&amp;"","")</f>
        <v/>
      </c>
      <c r="Q49" s="2" t="str">
        <f>IFERROR([1]商品マスタ!O49&amp;"","")</f>
        <v>4-6</v>
      </c>
      <c r="R49" s="2" t="str">
        <f>IFERROR([1]商品マスタ!P49&amp;"","")</f>
        <v/>
      </c>
      <c r="S49" s="2" t="str">
        <f>IFERROR([1]商品マスタ!Q49&amp;"","")</f>
        <v/>
      </c>
      <c r="T49" s="2" t="str">
        <f>IFERROR([1]商品マスタ!R49&amp;"","")</f>
        <v/>
      </c>
      <c r="U49" s="2" t="str">
        <f>IFERROR([1]商品マスタ!S49&amp;"","")</f>
        <v>〇</v>
      </c>
      <c r="V49" s="2" t="str">
        <f>IFERROR([1]商品マスタ!T49&amp;"","")</f>
        <v/>
      </c>
      <c r="W49" s="2" t="str">
        <f>IFERROR([1]商品マスタ!U49&amp;"","")</f>
        <v/>
      </c>
      <c r="X49" s="2" t="str">
        <f>IFERROR([1]商品マスタ!V49&amp;"","")</f>
        <v>〇</v>
      </c>
      <c r="Y49" s="2" t="str">
        <f>IFERROR([1]商品マスタ!W49&amp;"","")</f>
        <v/>
      </c>
    </row>
    <row r="50" spans="1:25" x14ac:dyDescent="0.45">
      <c r="A50" s="10">
        <f>[1]商品マスタ!A50</f>
        <v>48</v>
      </c>
      <c r="B50" s="10" t="str">
        <f>[1]商品マスタ!B50</f>
        <v>ツゲ</v>
      </c>
      <c r="C50" s="10" t="str">
        <f>[1]商品マスタ!C50</f>
        <v>くさつげ</v>
      </c>
      <c r="D50" s="1" t="str">
        <f t="shared" si="0"/>
        <v>48ツゲくさつげ</v>
      </c>
      <c r="E50" s="1">
        <f>VLOOKUP([1]ネット用!$D50,[1]商品マスタ!$D$3:$G$998,2,0)</f>
        <v>6</v>
      </c>
      <c r="F50" s="11" t="str">
        <f>IFERROR(VLOOKUP([1]ネット用!$D50,[1]商品マスタ!$D$3:$G$998,3,0)&amp;"","")</f>
        <v>6</v>
      </c>
      <c r="G50" s="12" t="str">
        <f>IFERROR(VLOOKUP($D50,[1]育成在庫表!$D$3:$H$549,4,0)&amp;"","")</f>
        <v/>
      </c>
      <c r="H50" s="13">
        <f>IFERROR(VLOOKUP($D50,[1]育成在庫表!$D$3:$J$549,7,0),0)</f>
        <v>0</v>
      </c>
      <c r="I50" s="8">
        <f>[1]出荷可能在庫表!G50</f>
        <v>100</v>
      </c>
      <c r="J50" s="2" t="str">
        <f>IFERROR([1]商品マスタ!H50&amp;"","")</f>
        <v/>
      </c>
      <c r="K50" s="2" t="str">
        <f>IFERROR([1]商品マスタ!I50&amp;"","")</f>
        <v/>
      </c>
      <c r="L50" s="2" t="str">
        <f>IFERROR([1]商品マスタ!J50&amp;"","")</f>
        <v>〇</v>
      </c>
      <c r="M50" s="2" t="str">
        <f>IFERROR([1]商品マスタ!K50&amp;"","")</f>
        <v/>
      </c>
      <c r="N50" s="2" t="str">
        <f>IFERROR([1]商品マスタ!L50&amp;"","")</f>
        <v>〇</v>
      </c>
      <c r="O50" s="2" t="str">
        <f>IFERROR([1]商品マスタ!M50&amp;"","")</f>
        <v/>
      </c>
      <c r="P50" s="2" t="str">
        <f>IFERROR([1]商品マスタ!N50&amp;"","")</f>
        <v/>
      </c>
      <c r="Q50" s="2" t="str">
        <f>IFERROR([1]商品マスタ!O50&amp;"","")</f>
        <v>4-6</v>
      </c>
      <c r="R50" s="2" t="str">
        <f>IFERROR([1]商品マスタ!P50&amp;"","")</f>
        <v/>
      </c>
      <c r="S50" s="2" t="str">
        <f>IFERROR([1]商品マスタ!Q50&amp;"","")</f>
        <v/>
      </c>
      <c r="T50" s="2" t="str">
        <f>IFERROR([1]商品マスタ!R50&amp;"","")</f>
        <v/>
      </c>
      <c r="U50" s="2" t="str">
        <f>IFERROR([1]商品マスタ!S50&amp;"","")</f>
        <v>〇</v>
      </c>
      <c r="V50" s="2" t="str">
        <f>IFERROR([1]商品マスタ!T50&amp;"","")</f>
        <v/>
      </c>
      <c r="W50" s="2" t="str">
        <f>IFERROR([1]商品マスタ!U50&amp;"","")</f>
        <v/>
      </c>
      <c r="X50" s="2" t="str">
        <f>IFERROR([1]商品マスタ!V50&amp;"","")</f>
        <v>〇</v>
      </c>
      <c r="Y50" s="2" t="str">
        <f>IFERROR([1]商品マスタ!W50&amp;"","")</f>
        <v/>
      </c>
    </row>
    <row r="51" spans="1:25" x14ac:dyDescent="0.45">
      <c r="A51" s="10">
        <f>[1]商品マスタ!A51</f>
        <v>49</v>
      </c>
      <c r="B51" s="10" t="str">
        <f>[1]商品マスタ!B51</f>
        <v>ツゲ</v>
      </c>
      <c r="C51" s="10" t="str">
        <f>[1]商品マスタ!C51</f>
        <v>くさつげ</v>
      </c>
      <c r="D51" s="1" t="str">
        <f t="shared" si="0"/>
        <v>49ツゲくさつげ</v>
      </c>
      <c r="E51" s="1">
        <f>VLOOKUP([1]ネット用!$D51,[1]商品マスタ!$D$3:$G$998,2,0)</f>
        <v>7</v>
      </c>
      <c r="F51" s="11" t="str">
        <f>IFERROR(VLOOKUP([1]ネット用!$D51,[1]商品マスタ!$D$3:$G$998,3,0)&amp;"","")</f>
        <v/>
      </c>
      <c r="G51" s="12" t="str">
        <f>IFERROR(VLOOKUP($D51,[1]育成在庫表!$D$3:$H$549,4,0)&amp;"","")</f>
        <v/>
      </c>
      <c r="H51" s="13">
        <f>IFERROR(VLOOKUP($D51,[1]育成在庫表!$D$3:$J$549,7,0),0)</f>
        <v>0</v>
      </c>
      <c r="I51" s="8">
        <f>[1]出荷可能在庫表!G51</f>
        <v>18</v>
      </c>
      <c r="J51" s="2" t="str">
        <f>IFERROR([1]商品マスタ!H51&amp;"","")</f>
        <v/>
      </c>
      <c r="K51" s="2" t="str">
        <f>IFERROR([1]商品マスタ!I51&amp;"","")</f>
        <v>〇</v>
      </c>
      <c r="L51" s="2" t="str">
        <f>IFERROR([1]商品マスタ!J51&amp;"","")</f>
        <v/>
      </c>
      <c r="M51" s="2" t="str">
        <f>IFERROR([1]商品マスタ!K51&amp;"","")</f>
        <v/>
      </c>
      <c r="N51" s="2" t="str">
        <f>IFERROR([1]商品マスタ!L51&amp;"","")</f>
        <v>〇</v>
      </c>
      <c r="O51" s="2" t="str">
        <f>IFERROR([1]商品マスタ!M51&amp;"","")</f>
        <v/>
      </c>
      <c r="P51" s="2" t="str">
        <f>IFERROR([1]商品マスタ!N51&amp;"","")</f>
        <v>〇</v>
      </c>
      <c r="Q51" s="2" t="str">
        <f>IFERROR([1]商品マスタ!O51&amp;"","")</f>
        <v>5-7</v>
      </c>
      <c r="R51" s="2" t="str">
        <f>IFERROR([1]商品マスタ!P51&amp;"","")</f>
        <v>〇</v>
      </c>
      <c r="S51" s="2" t="str">
        <f>IFERROR([1]商品マスタ!Q51&amp;"","")</f>
        <v/>
      </c>
      <c r="T51" s="2" t="str">
        <f>IFERROR([1]商品マスタ!R51&amp;"","")</f>
        <v/>
      </c>
      <c r="U51" s="2" t="str">
        <f>IFERROR([1]商品マスタ!S51&amp;"","")</f>
        <v>〇</v>
      </c>
      <c r="V51" s="2" t="str">
        <f>IFERROR([1]商品マスタ!T51&amp;"","")</f>
        <v/>
      </c>
      <c r="W51" s="2" t="str">
        <f>IFERROR([1]商品マスタ!U51&amp;"","")</f>
        <v/>
      </c>
      <c r="X51" s="2" t="str">
        <f>IFERROR([1]商品マスタ!V51&amp;"","")</f>
        <v>〇</v>
      </c>
      <c r="Y51" s="2" t="str">
        <f>IFERROR([1]商品マスタ!W51&amp;"","")</f>
        <v/>
      </c>
    </row>
    <row r="52" spans="1:25" x14ac:dyDescent="0.45">
      <c r="A52" s="10">
        <f>[1]商品マスタ!A52</f>
        <v>50</v>
      </c>
      <c r="B52" s="10" t="str">
        <f>[1]商品マスタ!B52</f>
        <v>ツゲ</v>
      </c>
      <c r="C52" s="10" t="str">
        <f>[1]商品マスタ!C52</f>
        <v>金目つげ　スタンド仕立て</v>
      </c>
      <c r="D52" s="1" t="str">
        <f t="shared" si="0"/>
        <v>50ツゲ金目つげ　スタンド仕立て</v>
      </c>
      <c r="E52" s="1">
        <f>VLOOKUP([1]ネット用!$D52,[1]商品マスタ!$D$3:$G$998,2,0)</f>
        <v>8</v>
      </c>
      <c r="F52" s="11" t="str">
        <f>IFERROR(VLOOKUP([1]ネット用!$D52,[1]商品マスタ!$D$3:$G$998,3,0)&amp;"","")</f>
        <v/>
      </c>
      <c r="G52" s="12" t="str">
        <f>IFERROR(VLOOKUP($D52,[1]育成在庫表!$D$3:$H$549,4,0)&amp;"","")</f>
        <v/>
      </c>
      <c r="H52" s="13">
        <f>IFERROR(VLOOKUP($D52,[1]育成在庫表!$D$3:$J$549,7,0),0)</f>
        <v>0</v>
      </c>
      <c r="I52" s="8">
        <f>[1]出荷可能在庫表!G52</f>
        <v>29</v>
      </c>
      <c r="J52" s="2" t="str">
        <f>IFERROR([1]商品マスタ!H52&amp;"","")</f>
        <v/>
      </c>
      <c r="K52" s="2" t="str">
        <f>IFERROR([1]商品マスタ!I52&amp;"","")</f>
        <v>〇</v>
      </c>
      <c r="L52" s="2" t="str">
        <f>IFERROR([1]商品マスタ!J52&amp;"","")</f>
        <v/>
      </c>
      <c r="M52" s="2" t="str">
        <f>IFERROR([1]商品マスタ!K52&amp;"","")</f>
        <v/>
      </c>
      <c r="N52" s="2" t="str">
        <f>IFERROR([1]商品マスタ!L52&amp;"","")</f>
        <v>〇</v>
      </c>
      <c r="O52" s="2" t="str">
        <f>IFERROR([1]商品マスタ!M52&amp;"","")</f>
        <v/>
      </c>
      <c r="P52" s="2" t="str">
        <f>IFERROR([1]商品マスタ!N52&amp;"","")</f>
        <v>〇</v>
      </c>
      <c r="Q52" s="2" t="str">
        <f>IFERROR([1]商品マスタ!O52&amp;"","")</f>
        <v>5-7</v>
      </c>
      <c r="R52" s="2" t="str">
        <f>IFERROR([1]商品マスタ!P52&amp;"","")</f>
        <v>〇</v>
      </c>
      <c r="S52" s="2" t="str">
        <f>IFERROR([1]商品マスタ!Q52&amp;"","")</f>
        <v/>
      </c>
      <c r="T52" s="2" t="str">
        <f>IFERROR([1]商品マスタ!R52&amp;"","")</f>
        <v/>
      </c>
      <c r="U52" s="2" t="str">
        <f>IFERROR([1]商品マスタ!S52&amp;"","")</f>
        <v>〇</v>
      </c>
      <c r="V52" s="2" t="str">
        <f>IFERROR([1]商品マスタ!T52&amp;"","")</f>
        <v/>
      </c>
      <c r="W52" s="2" t="str">
        <f>IFERROR([1]商品マスタ!U52&amp;"","")</f>
        <v/>
      </c>
      <c r="X52" s="2" t="str">
        <f>IFERROR([1]商品マスタ!V52&amp;"","")</f>
        <v>〇</v>
      </c>
      <c r="Y52" s="2" t="str">
        <f>IFERROR([1]商品マスタ!W52&amp;"","")</f>
        <v/>
      </c>
    </row>
    <row r="53" spans="1:25" x14ac:dyDescent="0.45">
      <c r="A53" s="10">
        <f>[1]商品マスタ!A53</f>
        <v>51</v>
      </c>
      <c r="B53" s="10" t="str">
        <f>[1]商品マスタ!B53</f>
        <v>ツゲ（西洋ツゲ）</v>
      </c>
      <c r="C53" s="10" t="str">
        <f>[1]商品マスタ!C53</f>
        <v>エレガンテシマ</v>
      </c>
      <c r="D53" s="1" t="str">
        <f t="shared" si="0"/>
        <v>51ツゲ（西洋ツゲ）エレガンテシマ</v>
      </c>
      <c r="E53" s="1">
        <f>VLOOKUP([1]ネット用!$D53,[1]商品マスタ!$D$3:$G$998,2,0)</f>
        <v>5</v>
      </c>
      <c r="F53" s="11" t="str">
        <f>IFERROR(VLOOKUP([1]ネット用!$D53,[1]商品マスタ!$D$3:$G$998,3,0)&amp;"","")</f>
        <v>8</v>
      </c>
      <c r="G53" s="12" t="str">
        <f>IFERROR(VLOOKUP($D53,[1]育成在庫表!$D$3:$H$549,4,0)&amp;"","")</f>
        <v/>
      </c>
      <c r="H53" s="13">
        <f>IFERROR(VLOOKUP($D53,[1]育成在庫表!$D$3:$J$549,7,0),0)</f>
        <v>0</v>
      </c>
      <c r="I53" s="8">
        <f>[1]出荷可能在庫表!G53</f>
        <v>250</v>
      </c>
      <c r="J53" s="2" t="str">
        <f>IFERROR([1]商品マスタ!H53&amp;"","")</f>
        <v/>
      </c>
      <c r="K53" s="2" t="str">
        <f>IFERROR([1]商品マスタ!I53&amp;"","")</f>
        <v/>
      </c>
      <c r="L53" s="2" t="str">
        <f>IFERROR([1]商品マスタ!J53&amp;"","")</f>
        <v>〇</v>
      </c>
      <c r="M53" s="2" t="str">
        <f>IFERROR([1]商品マスタ!K53&amp;"","")</f>
        <v/>
      </c>
      <c r="N53" s="2" t="str">
        <f>IFERROR([1]商品マスタ!L53&amp;"","")</f>
        <v>〇</v>
      </c>
      <c r="O53" s="2" t="str">
        <f>IFERROR([1]商品マスタ!M53&amp;"","")</f>
        <v/>
      </c>
      <c r="P53" s="2" t="str">
        <f>IFERROR([1]商品マスタ!N53&amp;"","")</f>
        <v/>
      </c>
      <c r="Q53" s="2" t="str">
        <f>IFERROR([1]商品マスタ!O53&amp;"","")</f>
        <v>4-5</v>
      </c>
      <c r="R53" s="2" t="str">
        <f>IFERROR([1]商品マスタ!P53&amp;"","")</f>
        <v>〇</v>
      </c>
      <c r="S53" s="2" t="str">
        <f>IFERROR([1]商品マスタ!Q53&amp;"","")</f>
        <v/>
      </c>
      <c r="T53" s="2" t="str">
        <f>IFERROR([1]商品マスタ!R53&amp;"","")</f>
        <v>〇</v>
      </c>
      <c r="U53" s="2" t="str">
        <f>IFERROR([1]商品マスタ!S53&amp;"","")</f>
        <v>〇</v>
      </c>
      <c r="V53" s="2" t="str">
        <f>IFERROR([1]商品マスタ!T53&amp;"","")</f>
        <v>〇</v>
      </c>
      <c r="W53" s="2" t="str">
        <f>IFERROR([1]商品マスタ!U53&amp;"","")</f>
        <v/>
      </c>
      <c r="X53" s="2" t="str">
        <f>IFERROR([1]商品マスタ!V53&amp;"","")</f>
        <v>〇</v>
      </c>
      <c r="Y53" s="2" t="str">
        <f>IFERROR([1]商品マスタ!W53&amp;"","")</f>
        <v/>
      </c>
    </row>
    <row r="54" spans="1:25" x14ac:dyDescent="0.45">
      <c r="A54" s="10">
        <f>[1]商品マスタ!A54</f>
        <v>52</v>
      </c>
      <c r="B54" s="10" t="str">
        <f>[1]商品マスタ!B54</f>
        <v>テマリシモツケ</v>
      </c>
      <c r="C54" s="10" t="str">
        <f>[1]商品マスタ!C54</f>
        <v>フレンチラベンダー（Ｌ．ストエカス）</v>
      </c>
      <c r="D54" s="1" t="str">
        <f t="shared" si="0"/>
        <v>52テマリシモツケフレンチラベンダー（Ｌ．ストエカス）</v>
      </c>
      <c r="E54" s="1">
        <f>VLOOKUP([1]ネット用!$D54,[1]商品マスタ!$D$3:$G$998,2,0)</f>
        <v>6</v>
      </c>
      <c r="F54" s="11" t="str">
        <f>IFERROR(VLOOKUP([1]ネット用!$D54,[1]商品マスタ!$D$3:$G$998,3,0)&amp;"","")</f>
        <v>6</v>
      </c>
      <c r="G54" s="12" t="str">
        <f>IFERROR(VLOOKUP($D54,[1]育成在庫表!$D$3:$H$549,4,0)&amp;"","")</f>
        <v/>
      </c>
      <c r="H54" s="13">
        <f>IFERROR(VLOOKUP($D54,[1]育成在庫表!$D$3:$J$549,7,0),0)</f>
        <v>0</v>
      </c>
      <c r="I54" s="8">
        <f>[1]出荷可能在庫表!G54</f>
        <v>0</v>
      </c>
      <c r="J54" s="2" t="str">
        <f>IFERROR([1]商品マスタ!H54&amp;"","")</f>
        <v/>
      </c>
      <c r="K54" s="2" t="str">
        <f>IFERROR([1]商品マスタ!I54&amp;"","")</f>
        <v/>
      </c>
      <c r="L54" s="2" t="str">
        <f>IFERROR([1]商品マスタ!J54&amp;"","")</f>
        <v>〇</v>
      </c>
      <c r="M54" s="2" t="str">
        <f>IFERROR([1]商品マスタ!K54&amp;"","")</f>
        <v/>
      </c>
      <c r="N54" s="2" t="str">
        <f>IFERROR([1]商品マスタ!L54&amp;"","")</f>
        <v>〇</v>
      </c>
      <c r="O54" s="2" t="str">
        <f>IFERROR([1]商品マスタ!M54&amp;"","")</f>
        <v/>
      </c>
      <c r="P54" s="2" t="str">
        <f>IFERROR([1]商品マスタ!N54&amp;"","")</f>
        <v/>
      </c>
      <c r="Q54" s="2" t="str">
        <f>IFERROR([1]商品マスタ!O54&amp;"","")</f>
        <v>4-5</v>
      </c>
      <c r="R54" s="2" t="str">
        <f>IFERROR([1]商品マスタ!P54&amp;"","")</f>
        <v>〇</v>
      </c>
      <c r="S54" s="2" t="str">
        <f>IFERROR([1]商品マスタ!Q54&amp;"","")</f>
        <v/>
      </c>
      <c r="T54" s="2" t="str">
        <f>IFERROR([1]商品マスタ!R54&amp;"","")</f>
        <v>〇</v>
      </c>
      <c r="U54" s="2" t="str">
        <f>IFERROR([1]商品マスタ!S54&amp;"","")</f>
        <v>〇</v>
      </c>
      <c r="V54" s="2" t="str">
        <f>IFERROR([1]商品マスタ!T54&amp;"","")</f>
        <v>〇</v>
      </c>
      <c r="W54" s="2" t="str">
        <f>IFERROR([1]商品マスタ!U54&amp;"","")</f>
        <v/>
      </c>
      <c r="X54" s="2" t="str">
        <f>IFERROR([1]商品マスタ!V54&amp;"","")</f>
        <v>〇</v>
      </c>
      <c r="Y54" s="2" t="str">
        <f>IFERROR([1]商品マスタ!W54&amp;"","")</f>
        <v/>
      </c>
    </row>
    <row r="55" spans="1:25" x14ac:dyDescent="0.45">
      <c r="A55" s="10">
        <f>[1]商品マスタ!A55</f>
        <v>53</v>
      </c>
      <c r="B55" s="10" t="str">
        <f>[1]商品マスタ!B55</f>
        <v>テマリシモツケ</v>
      </c>
      <c r="C55" s="10" t="str">
        <f>[1]商品マスタ!C55</f>
        <v>フレンチラベンダー（Ｌ．ストエカス）</v>
      </c>
      <c r="D55" s="1" t="str">
        <f t="shared" si="0"/>
        <v>53テマリシモツケフレンチラベンダー（Ｌ．ストエカス）</v>
      </c>
      <c r="E55" s="1">
        <f>VLOOKUP([1]ネット用!$D55,[1]商品マスタ!$D$3:$G$998,2,0)</f>
        <v>8</v>
      </c>
      <c r="F55" s="11" t="str">
        <f>IFERROR(VLOOKUP([1]ネット用!$D55,[1]商品マスタ!$D$3:$G$998,3,0)&amp;"","")</f>
        <v/>
      </c>
      <c r="G55" s="12" t="str">
        <f>IFERROR(VLOOKUP($D55,[1]育成在庫表!$D$3:$H$549,4,0)&amp;"","")</f>
        <v/>
      </c>
      <c r="H55" s="13">
        <f>IFERROR(VLOOKUP($D55,[1]育成在庫表!$D$3:$J$549,7,0),0)</f>
        <v>0</v>
      </c>
      <c r="I55" s="8">
        <f>[1]出荷可能在庫表!G55</f>
        <v>103</v>
      </c>
      <c r="J55" s="2" t="str">
        <f>IFERROR([1]商品マスタ!H55&amp;"","")</f>
        <v/>
      </c>
      <c r="K55" s="2" t="str">
        <f>IFERROR([1]商品マスタ!I55&amp;"","")</f>
        <v/>
      </c>
      <c r="L55" s="2" t="str">
        <f>IFERROR([1]商品マスタ!J55&amp;"","")</f>
        <v>〇</v>
      </c>
      <c r="M55" s="2" t="str">
        <f>IFERROR([1]商品マスタ!K55&amp;"","")</f>
        <v/>
      </c>
      <c r="N55" s="2" t="str">
        <f>IFERROR([1]商品マスタ!L55&amp;"","")</f>
        <v>〇</v>
      </c>
      <c r="O55" s="2" t="str">
        <f>IFERROR([1]商品マスタ!M55&amp;"","")</f>
        <v/>
      </c>
      <c r="P55" s="2" t="str">
        <f>IFERROR([1]商品マスタ!N55&amp;"","")</f>
        <v/>
      </c>
      <c r="Q55" s="2" t="str">
        <f>IFERROR([1]商品マスタ!O55&amp;"","")</f>
        <v>4-5</v>
      </c>
      <c r="R55" s="2" t="str">
        <f>IFERROR([1]商品マスタ!P55&amp;"","")</f>
        <v>〇</v>
      </c>
      <c r="S55" s="2" t="str">
        <f>IFERROR([1]商品マスタ!Q55&amp;"","")</f>
        <v/>
      </c>
      <c r="T55" s="2" t="str">
        <f>IFERROR([1]商品マスタ!R55&amp;"","")</f>
        <v>〇</v>
      </c>
      <c r="U55" s="2" t="str">
        <f>IFERROR([1]商品マスタ!S55&amp;"","")</f>
        <v>〇</v>
      </c>
      <c r="V55" s="2" t="str">
        <f>IFERROR([1]商品マスタ!T55&amp;"","")</f>
        <v>〇</v>
      </c>
      <c r="W55" s="2" t="str">
        <f>IFERROR([1]商品マスタ!U55&amp;"","")</f>
        <v/>
      </c>
      <c r="X55" s="2" t="str">
        <f>IFERROR([1]商品マスタ!V55&amp;"","")</f>
        <v>〇</v>
      </c>
      <c r="Y55" s="2" t="str">
        <f>IFERROR([1]商品マスタ!W55&amp;"","")</f>
        <v/>
      </c>
    </row>
    <row r="56" spans="1:25" x14ac:dyDescent="0.45">
      <c r="A56" s="10">
        <f>[1]商品マスタ!A56</f>
        <v>54</v>
      </c>
      <c r="B56" s="10" t="str">
        <f>[1]商品マスタ!B56</f>
        <v>テマリシモツケ</v>
      </c>
      <c r="C56" s="10" t="str">
        <f>[1]商品マスタ!C56</f>
        <v>フィソカルパス“ディアボロ”</v>
      </c>
      <c r="D56" s="1" t="str">
        <f t="shared" si="0"/>
        <v>54テマリシモツケフィソカルパス“ディアボロ”</v>
      </c>
      <c r="E56" s="1">
        <f>VLOOKUP([1]ネット用!$D56,[1]商品マスタ!$D$3:$G$998,2,0)</f>
        <v>5</v>
      </c>
      <c r="F56" s="11" t="str">
        <f>IFERROR(VLOOKUP([1]ネット用!$D56,[1]商品マスタ!$D$3:$G$998,3,0)&amp;"","")</f>
        <v>8</v>
      </c>
      <c r="G56" s="12" t="str">
        <f>IFERROR(VLOOKUP($D56,[1]育成在庫表!$D$3:$H$549,4,0)&amp;"","")</f>
        <v/>
      </c>
      <c r="H56" s="13">
        <f>IFERROR(VLOOKUP($D56,[1]育成在庫表!$D$3:$J$549,7,0),0)</f>
        <v>644</v>
      </c>
      <c r="I56" s="8">
        <f>[1]出荷可能在庫表!G56</f>
        <v>0</v>
      </c>
      <c r="J56" s="2" t="str">
        <f>IFERROR([1]商品マスタ!H56&amp;"","")</f>
        <v/>
      </c>
      <c r="K56" s="2" t="str">
        <f>IFERROR([1]商品マスタ!I56&amp;"","")</f>
        <v/>
      </c>
      <c r="L56" s="2" t="str">
        <f>IFERROR([1]商品マスタ!J56&amp;"","")</f>
        <v>〇</v>
      </c>
      <c r="M56" s="2" t="str">
        <f>IFERROR([1]商品マスタ!K56&amp;"","")</f>
        <v/>
      </c>
      <c r="N56" s="2" t="str">
        <f>IFERROR([1]商品マスタ!L56&amp;"","")</f>
        <v>〇</v>
      </c>
      <c r="O56" s="2" t="str">
        <f>IFERROR([1]商品マスタ!M56&amp;"","")</f>
        <v/>
      </c>
      <c r="P56" s="2" t="str">
        <f>IFERROR([1]商品マスタ!N56&amp;"","")</f>
        <v/>
      </c>
      <c r="Q56" s="2" t="str">
        <f>IFERROR([1]商品マスタ!O56&amp;"","")</f>
        <v>4-5</v>
      </c>
      <c r="R56" s="2" t="str">
        <f>IFERROR([1]商品マスタ!P56&amp;"","")</f>
        <v>〇</v>
      </c>
      <c r="S56" s="2" t="str">
        <f>IFERROR([1]商品マスタ!Q56&amp;"","")</f>
        <v/>
      </c>
      <c r="T56" s="2" t="str">
        <f>IFERROR([1]商品マスタ!R56&amp;"","")</f>
        <v>〇</v>
      </c>
      <c r="U56" s="2" t="str">
        <f>IFERROR([1]商品マスタ!S56&amp;"","")</f>
        <v>〇</v>
      </c>
      <c r="V56" s="2" t="str">
        <f>IFERROR([1]商品マスタ!T56&amp;"","")</f>
        <v>〇</v>
      </c>
      <c r="W56" s="2" t="str">
        <f>IFERROR([1]商品マスタ!U56&amp;"","")</f>
        <v/>
      </c>
      <c r="X56" s="2" t="str">
        <f>IFERROR([1]商品マスタ!V56&amp;"","")</f>
        <v>〇</v>
      </c>
      <c r="Y56" s="2" t="str">
        <f>IFERROR([1]商品マスタ!W56&amp;"","")</f>
        <v/>
      </c>
    </row>
    <row r="57" spans="1:25" x14ac:dyDescent="0.45">
      <c r="A57" s="10">
        <f>[1]商品マスタ!A57</f>
        <v>55</v>
      </c>
      <c r="B57" s="10" t="str">
        <f>[1]商品マスタ!B57</f>
        <v>テマリシモツケ</v>
      </c>
      <c r="C57" s="10" t="str">
        <f>[1]商品マスタ!C57</f>
        <v>フィソカルパス“ディアボロ”</v>
      </c>
      <c r="D57" s="1" t="str">
        <f t="shared" si="0"/>
        <v>55テマリシモツケフィソカルパス“ディアボロ”</v>
      </c>
      <c r="E57" s="1">
        <f>VLOOKUP([1]ネット用!$D57,[1]商品マスタ!$D$3:$G$998,2,0)</f>
        <v>7</v>
      </c>
      <c r="F57" s="11" t="str">
        <f>IFERROR(VLOOKUP([1]ネット用!$D57,[1]商品マスタ!$D$3:$G$998,3,0)&amp;"","")</f>
        <v/>
      </c>
      <c r="G57" s="12" t="str">
        <f>IFERROR(VLOOKUP($D57,[1]育成在庫表!$D$3:$H$549,4,0)&amp;"","")</f>
        <v/>
      </c>
      <c r="H57" s="13">
        <f>IFERROR(VLOOKUP($D57,[1]育成在庫表!$D$3:$J$549,7,0),0)</f>
        <v>0</v>
      </c>
      <c r="I57" s="8">
        <f>[1]出荷可能在庫表!G57</f>
        <v>123</v>
      </c>
      <c r="J57" s="2" t="str">
        <f>IFERROR([1]商品マスタ!H57&amp;"","")</f>
        <v/>
      </c>
      <c r="K57" s="2" t="str">
        <f>IFERROR([1]商品マスタ!I57&amp;"","")</f>
        <v/>
      </c>
      <c r="L57" s="2" t="str">
        <f>IFERROR([1]商品マスタ!J57&amp;"","")</f>
        <v>〇</v>
      </c>
      <c r="M57" s="2" t="str">
        <f>IFERROR([1]商品マスタ!K57&amp;"","")</f>
        <v/>
      </c>
      <c r="N57" s="2" t="str">
        <f>IFERROR([1]商品マスタ!L57&amp;"","")</f>
        <v>〇</v>
      </c>
      <c r="O57" s="2" t="str">
        <f>IFERROR([1]商品マスタ!M57&amp;"","")</f>
        <v/>
      </c>
      <c r="P57" s="2" t="str">
        <f>IFERROR([1]商品マスタ!N57&amp;"","")</f>
        <v/>
      </c>
      <c r="Q57" s="2" t="str">
        <f>IFERROR([1]商品マスタ!O57&amp;"","")</f>
        <v>4-6</v>
      </c>
      <c r="R57" s="2" t="str">
        <f>IFERROR([1]商品マスタ!P57&amp;"","")</f>
        <v>〇</v>
      </c>
      <c r="S57" s="2" t="str">
        <f>IFERROR([1]商品マスタ!Q57&amp;"","")</f>
        <v/>
      </c>
      <c r="T57" s="2" t="str">
        <f>IFERROR([1]商品マスタ!R57&amp;"","")</f>
        <v/>
      </c>
      <c r="U57" s="2" t="str">
        <f>IFERROR([1]商品マスタ!S57&amp;"","")</f>
        <v>〇</v>
      </c>
      <c r="V57" s="2" t="str">
        <f>IFERROR([1]商品マスタ!T57&amp;"","")</f>
        <v>〇</v>
      </c>
      <c r="W57" s="2" t="str">
        <f>IFERROR([1]商品マスタ!U57&amp;"","")</f>
        <v/>
      </c>
      <c r="X57" s="2" t="str">
        <f>IFERROR([1]商品マスタ!V57&amp;"","")</f>
        <v>〇</v>
      </c>
      <c r="Y57" s="2" t="str">
        <f>IFERROR([1]商品マスタ!W57&amp;"","")</f>
        <v>〇</v>
      </c>
    </row>
    <row r="58" spans="1:25" x14ac:dyDescent="0.45">
      <c r="A58" s="10">
        <f>[1]商品マスタ!A58</f>
        <v>56</v>
      </c>
      <c r="B58" s="10" t="str">
        <f>[1]商品マスタ!B58</f>
        <v>ドドナエア</v>
      </c>
      <c r="C58" s="10" t="str">
        <f>[1]商品マスタ!C58</f>
        <v>ポップブッシュ</v>
      </c>
      <c r="D58" s="1" t="str">
        <f t="shared" si="0"/>
        <v>56ドドナエアポップブッシュ</v>
      </c>
      <c r="E58" s="1">
        <f>VLOOKUP([1]ネット用!$D58,[1]商品マスタ!$D$3:$G$998,2,0)</f>
        <v>5</v>
      </c>
      <c r="F58" s="11" t="str">
        <f>IFERROR(VLOOKUP([1]ネット用!$D58,[1]商品マスタ!$D$3:$G$998,3,0)&amp;"","")</f>
        <v>8</v>
      </c>
      <c r="G58" s="12" t="str">
        <f>IFERROR(VLOOKUP($D58,[1]育成在庫表!$D$3:$H$549,4,0)&amp;"","")</f>
        <v/>
      </c>
      <c r="H58" s="13">
        <f>IFERROR(VLOOKUP($D58,[1]育成在庫表!$D$3:$J$549,7,0),0)</f>
        <v>0</v>
      </c>
      <c r="I58" s="8">
        <f>[1]出荷可能在庫表!G58</f>
        <v>0</v>
      </c>
      <c r="J58" s="2" t="str">
        <f>IFERROR([1]商品マスタ!H58&amp;"","")</f>
        <v/>
      </c>
      <c r="K58" s="2" t="str">
        <f>IFERROR([1]商品マスタ!I58&amp;"","")</f>
        <v/>
      </c>
      <c r="L58" s="2" t="str">
        <f>IFERROR([1]商品マスタ!J58&amp;"","")</f>
        <v>〇</v>
      </c>
      <c r="M58" s="2" t="str">
        <f>IFERROR([1]商品マスタ!K58&amp;"","")</f>
        <v/>
      </c>
      <c r="N58" s="2" t="str">
        <f>IFERROR([1]商品マスタ!L58&amp;"","")</f>
        <v>〇</v>
      </c>
      <c r="O58" s="2" t="str">
        <f>IFERROR([1]商品マスタ!M58&amp;"","")</f>
        <v/>
      </c>
      <c r="P58" s="2" t="str">
        <f>IFERROR([1]商品マスタ!N58&amp;"","")</f>
        <v/>
      </c>
      <c r="Q58" s="2" t="str">
        <f>IFERROR([1]商品マスタ!O58&amp;"","")</f>
        <v>4-6</v>
      </c>
      <c r="R58" s="2" t="str">
        <f>IFERROR([1]商品マスタ!P58&amp;"","")</f>
        <v>〇</v>
      </c>
      <c r="S58" s="2" t="str">
        <f>IFERROR([1]商品マスタ!Q58&amp;"","")</f>
        <v/>
      </c>
      <c r="T58" s="2" t="str">
        <f>IFERROR([1]商品マスタ!R58&amp;"","")</f>
        <v/>
      </c>
      <c r="U58" s="2" t="str">
        <f>IFERROR([1]商品マスタ!S58&amp;"","")</f>
        <v>〇</v>
      </c>
      <c r="V58" s="2" t="str">
        <f>IFERROR([1]商品マスタ!T58&amp;"","")</f>
        <v>〇</v>
      </c>
      <c r="W58" s="2" t="str">
        <f>IFERROR([1]商品マスタ!U58&amp;"","")</f>
        <v/>
      </c>
      <c r="X58" s="2" t="str">
        <f>IFERROR([1]商品マスタ!V58&amp;"","")</f>
        <v>〇</v>
      </c>
      <c r="Y58" s="2" t="str">
        <f>IFERROR([1]商品マスタ!W58&amp;"","")</f>
        <v>〇</v>
      </c>
    </row>
    <row r="59" spans="1:25" x14ac:dyDescent="0.45">
      <c r="A59" s="10">
        <f>[1]商品マスタ!A59</f>
        <v>57</v>
      </c>
      <c r="B59" s="10" t="str">
        <f>[1]商品マスタ!B59</f>
        <v>ドドナエア</v>
      </c>
      <c r="C59" s="10" t="str">
        <f>[1]商品マスタ!C59</f>
        <v>ポップブッシュ</v>
      </c>
      <c r="D59" s="1" t="str">
        <f t="shared" si="0"/>
        <v>57ドドナエアポップブッシュ</v>
      </c>
      <c r="E59" s="1">
        <f>VLOOKUP([1]ネット用!$D59,[1]商品マスタ!$D$3:$G$998,2,0)</f>
        <v>8</v>
      </c>
      <c r="F59" s="11" t="str">
        <f>IFERROR(VLOOKUP([1]ネット用!$D59,[1]商品マスタ!$D$3:$G$998,3,0)&amp;"","")</f>
        <v/>
      </c>
      <c r="G59" s="12" t="str">
        <f>IFERROR(VLOOKUP($D59,[1]育成在庫表!$D$3:$H$549,4,0)&amp;"","")</f>
        <v/>
      </c>
      <c r="H59" s="13">
        <f>IFERROR(VLOOKUP($D59,[1]育成在庫表!$D$3:$J$549,7,0),0)</f>
        <v>0</v>
      </c>
      <c r="I59" s="8">
        <f>[1]出荷可能在庫表!G59</f>
        <v>0</v>
      </c>
      <c r="J59" s="2" t="str">
        <f>IFERROR([1]商品マスタ!H59&amp;"","")</f>
        <v/>
      </c>
      <c r="K59" s="2" t="str">
        <f>IFERROR([1]商品マスタ!I59&amp;"","")</f>
        <v/>
      </c>
      <c r="L59" s="2" t="str">
        <f>IFERROR([1]商品マスタ!J59&amp;"","")</f>
        <v>〇</v>
      </c>
      <c r="M59" s="2" t="str">
        <f>IFERROR([1]商品マスタ!K59&amp;"","")</f>
        <v/>
      </c>
      <c r="N59" s="2" t="str">
        <f>IFERROR([1]商品マスタ!L59&amp;"","")</f>
        <v>〇</v>
      </c>
      <c r="O59" s="2" t="str">
        <f>IFERROR([1]商品マスタ!M59&amp;"","")</f>
        <v/>
      </c>
      <c r="P59" s="2" t="str">
        <f>IFERROR([1]商品マスタ!N59&amp;"","")</f>
        <v>〇</v>
      </c>
      <c r="Q59" s="2" t="str">
        <f>IFERROR([1]商品マスタ!O59&amp;"","")</f>
        <v>4-6</v>
      </c>
      <c r="R59" s="2" t="str">
        <f>IFERROR([1]商品マスタ!P59&amp;"","")</f>
        <v/>
      </c>
      <c r="S59" s="2" t="str">
        <f>IFERROR([1]商品マスタ!Q59&amp;"","")</f>
        <v/>
      </c>
      <c r="T59" s="2" t="str">
        <f>IFERROR([1]商品マスタ!R59&amp;"","")</f>
        <v/>
      </c>
      <c r="U59" s="2" t="str">
        <f>IFERROR([1]商品マスタ!S59&amp;"","")</f>
        <v>〇</v>
      </c>
      <c r="V59" s="2" t="str">
        <f>IFERROR([1]商品マスタ!T59&amp;"","")</f>
        <v>〇</v>
      </c>
      <c r="W59" s="2" t="str">
        <f>IFERROR([1]商品マスタ!U59&amp;"","")</f>
        <v/>
      </c>
      <c r="X59" s="2" t="str">
        <f>IFERROR([1]商品マスタ!V59&amp;"","")</f>
        <v>〇</v>
      </c>
      <c r="Y59" s="2" t="str">
        <f>IFERROR([1]商品マスタ!W59&amp;"","")</f>
        <v>〇</v>
      </c>
    </row>
    <row r="60" spans="1:25" x14ac:dyDescent="0.45">
      <c r="A60" s="10">
        <f>[1]商品マスタ!A60</f>
        <v>58</v>
      </c>
      <c r="B60" s="10" t="str">
        <f>[1]商品マスタ!B60</f>
        <v>ドドナエア</v>
      </c>
      <c r="C60" s="10" t="str">
        <f>[1]商品マスタ!C60</f>
        <v>ビスコーサ　プルプレア</v>
      </c>
      <c r="D60" s="1" t="str">
        <f t="shared" si="0"/>
        <v>58ドドナエアビスコーサ　プルプレア</v>
      </c>
      <c r="E60" s="1">
        <f>VLOOKUP([1]ネット用!$D60,[1]商品マスタ!$D$3:$G$998,2,0)</f>
        <v>5</v>
      </c>
      <c r="F60" s="11" t="str">
        <f>IFERROR(VLOOKUP([1]ネット用!$D60,[1]商品マスタ!$D$3:$G$998,3,0)&amp;"","")</f>
        <v>8</v>
      </c>
      <c r="G60" s="12" t="str">
        <f>IFERROR(VLOOKUP($D60,[1]育成在庫表!$D$3:$H$549,4,0)&amp;"","")</f>
        <v/>
      </c>
      <c r="H60" s="13">
        <f>IFERROR(VLOOKUP($D60,[1]育成在庫表!$D$3:$J$549,7,0),0)</f>
        <v>0</v>
      </c>
      <c r="I60" s="8">
        <f>[1]出荷可能在庫表!G60</f>
        <v>0</v>
      </c>
      <c r="J60" s="2" t="str">
        <f>IFERROR([1]商品マスタ!H60&amp;"","")</f>
        <v/>
      </c>
      <c r="K60" s="2" t="str">
        <f>IFERROR([1]商品マスタ!I60&amp;"","")</f>
        <v/>
      </c>
      <c r="L60" s="2" t="str">
        <f>IFERROR([1]商品マスタ!J60&amp;"","")</f>
        <v>〇</v>
      </c>
      <c r="M60" s="2" t="str">
        <f>IFERROR([1]商品マスタ!K60&amp;"","")</f>
        <v/>
      </c>
      <c r="N60" s="2" t="str">
        <f>IFERROR([1]商品マスタ!L60&amp;"","")</f>
        <v>〇</v>
      </c>
      <c r="O60" s="2" t="str">
        <f>IFERROR([1]商品マスタ!M60&amp;"","")</f>
        <v/>
      </c>
      <c r="P60" s="2" t="str">
        <f>IFERROR([1]商品マスタ!N60&amp;"","")</f>
        <v/>
      </c>
      <c r="Q60" s="2" t="str">
        <f>IFERROR([1]商品マスタ!O60&amp;"","")</f>
        <v>4-6</v>
      </c>
      <c r="R60" s="2" t="str">
        <f>IFERROR([1]商品マスタ!P60&amp;"","")</f>
        <v/>
      </c>
      <c r="S60" s="2" t="str">
        <f>IFERROR([1]商品マスタ!Q60&amp;"","")</f>
        <v/>
      </c>
      <c r="T60" s="2" t="str">
        <f>IFERROR([1]商品マスタ!R60&amp;"","")</f>
        <v/>
      </c>
      <c r="U60" s="2" t="str">
        <f>IFERROR([1]商品マスタ!S60&amp;"","")</f>
        <v>〇</v>
      </c>
      <c r="V60" s="2" t="str">
        <f>IFERROR([1]商品マスタ!T60&amp;"","")</f>
        <v>〇</v>
      </c>
      <c r="W60" s="2" t="str">
        <f>IFERROR([1]商品マスタ!U60&amp;"","")</f>
        <v/>
      </c>
      <c r="X60" s="2" t="str">
        <f>IFERROR([1]商品マスタ!V60&amp;"","")</f>
        <v>〇</v>
      </c>
      <c r="Y60" s="2" t="str">
        <f>IFERROR([1]商品マスタ!W60&amp;"","")</f>
        <v>〇</v>
      </c>
    </row>
    <row r="61" spans="1:25" x14ac:dyDescent="0.45">
      <c r="A61" s="10">
        <f>[1]商品マスタ!A61</f>
        <v>59</v>
      </c>
      <c r="B61" s="10" t="str">
        <f>[1]商品マスタ!B61</f>
        <v>ドドナエア</v>
      </c>
      <c r="C61" s="10" t="str">
        <f>[1]商品マスタ!C61</f>
        <v>ビスコーサ　プルプレア</v>
      </c>
      <c r="D61" s="1" t="str">
        <f t="shared" si="0"/>
        <v>59ドドナエアビスコーサ　プルプレア</v>
      </c>
      <c r="E61" s="1">
        <f>VLOOKUP([1]ネット用!$D61,[1]商品マスタ!$D$3:$G$998,2,0)</f>
        <v>8</v>
      </c>
      <c r="F61" s="11" t="str">
        <f>IFERROR(VLOOKUP([1]ネット用!$D61,[1]商品マスタ!$D$3:$G$998,3,0)&amp;"","")</f>
        <v/>
      </c>
      <c r="G61" s="12" t="str">
        <f>IFERROR(VLOOKUP($D61,[1]育成在庫表!$D$3:$H$549,4,0)&amp;"","")</f>
        <v>10月</v>
      </c>
      <c r="H61" s="13">
        <f>IFERROR(VLOOKUP($D61,[1]育成在庫表!$D$3:$J$549,7,0),0)</f>
        <v>400</v>
      </c>
      <c r="I61" s="8">
        <f>[1]出荷可能在庫表!G61</f>
        <v>0</v>
      </c>
      <c r="J61" s="2" t="str">
        <f>IFERROR([1]商品マスタ!H61&amp;"","")</f>
        <v/>
      </c>
      <c r="K61" s="2" t="str">
        <f>IFERROR([1]商品マスタ!I61&amp;"","")</f>
        <v/>
      </c>
      <c r="L61" s="2" t="str">
        <f>IFERROR([1]商品マスタ!J61&amp;"","")</f>
        <v>〇</v>
      </c>
      <c r="M61" s="2" t="str">
        <f>IFERROR([1]商品マスタ!K61&amp;"","")</f>
        <v/>
      </c>
      <c r="N61" s="2" t="str">
        <f>IFERROR([1]商品マスタ!L61&amp;"","")</f>
        <v>〇</v>
      </c>
      <c r="O61" s="2" t="str">
        <f>IFERROR([1]商品マスタ!M61&amp;"","")</f>
        <v/>
      </c>
      <c r="P61" s="2" t="str">
        <f>IFERROR([1]商品マスタ!N61&amp;"","")</f>
        <v>〇</v>
      </c>
      <c r="Q61" s="2" t="str">
        <f>IFERROR([1]商品マスタ!O61&amp;"","")</f>
        <v>4-6</v>
      </c>
      <c r="R61" s="2" t="str">
        <f>IFERROR([1]商品マスタ!P61&amp;"","")</f>
        <v/>
      </c>
      <c r="S61" s="2" t="str">
        <f>IFERROR([1]商品マスタ!Q61&amp;"","")</f>
        <v/>
      </c>
      <c r="T61" s="2" t="str">
        <f>IFERROR([1]商品マスタ!R61&amp;"","")</f>
        <v/>
      </c>
      <c r="U61" s="2" t="str">
        <f>IFERROR([1]商品マスタ!S61&amp;"","")</f>
        <v>〇</v>
      </c>
      <c r="V61" s="2" t="str">
        <f>IFERROR([1]商品マスタ!T61&amp;"","")</f>
        <v>〇</v>
      </c>
      <c r="W61" s="2" t="str">
        <f>IFERROR([1]商品マスタ!U61&amp;"","")</f>
        <v/>
      </c>
      <c r="X61" s="2" t="str">
        <f>IFERROR([1]商品マスタ!V61&amp;"","")</f>
        <v>〇</v>
      </c>
      <c r="Y61" s="2" t="str">
        <f>IFERROR([1]商品マスタ!W61&amp;"","")</f>
        <v>〇</v>
      </c>
    </row>
    <row r="62" spans="1:25" x14ac:dyDescent="0.45">
      <c r="A62" s="10">
        <f>[1]商品マスタ!A62</f>
        <v>60</v>
      </c>
      <c r="B62" s="10" t="str">
        <f>[1]商品マスタ!B62</f>
        <v>トベラ</v>
      </c>
      <c r="C62" s="10" t="str">
        <f>[1]商品マスタ!C62</f>
        <v>トベラ</v>
      </c>
      <c r="D62" s="1" t="str">
        <f t="shared" si="0"/>
        <v>60トベラトベラ</v>
      </c>
      <c r="E62" s="1">
        <f>VLOOKUP([1]ネット用!$D62,[1]商品マスタ!$D$3:$G$998,2,0)</f>
        <v>5</v>
      </c>
      <c r="F62" s="11" t="str">
        <f>IFERROR(VLOOKUP([1]ネット用!$D62,[1]商品マスタ!$D$3:$G$998,3,0)&amp;"","")</f>
        <v>8</v>
      </c>
      <c r="G62" s="12" t="str">
        <f>IFERROR(VLOOKUP($D62,[1]育成在庫表!$D$3:$H$549,4,0)&amp;"","")</f>
        <v/>
      </c>
      <c r="H62" s="13">
        <f>IFERROR(VLOOKUP($D62,[1]育成在庫表!$D$3:$J$549,7,0),0)</f>
        <v>0</v>
      </c>
      <c r="I62" s="8">
        <f>[1]出荷可能在庫表!G62</f>
        <v>80</v>
      </c>
      <c r="J62" s="2" t="str">
        <f>IFERROR([1]商品マスタ!H62&amp;"","")</f>
        <v/>
      </c>
      <c r="K62" s="2" t="str">
        <f>IFERROR([1]商品マスタ!I62&amp;"","")</f>
        <v/>
      </c>
      <c r="L62" s="2" t="str">
        <f>IFERROR([1]商品マスタ!J62&amp;"","")</f>
        <v>〇</v>
      </c>
      <c r="M62" s="2" t="str">
        <f>IFERROR([1]商品マスタ!K62&amp;"","")</f>
        <v/>
      </c>
      <c r="N62" s="2" t="str">
        <f>IFERROR([1]商品マスタ!L62&amp;"","")</f>
        <v>〇</v>
      </c>
      <c r="O62" s="2" t="str">
        <f>IFERROR([1]商品マスタ!M62&amp;"","")</f>
        <v/>
      </c>
      <c r="P62" s="2" t="str">
        <f>IFERROR([1]商品マスタ!N62&amp;"","")</f>
        <v/>
      </c>
      <c r="Q62" s="2" t="str">
        <f>IFERROR([1]商品マスタ!O62&amp;"","")</f>
        <v>6-7</v>
      </c>
      <c r="R62" s="2" t="str">
        <f>IFERROR([1]商品マスタ!P62&amp;"","")</f>
        <v/>
      </c>
      <c r="S62" s="2" t="str">
        <f>IFERROR([1]商品マスタ!Q62&amp;"","")</f>
        <v/>
      </c>
      <c r="T62" s="2" t="str">
        <f>IFERROR([1]商品マスタ!R62&amp;"","")</f>
        <v>〇</v>
      </c>
      <c r="U62" s="2" t="str">
        <f>IFERROR([1]商品マスタ!S62&amp;"","")</f>
        <v>〇</v>
      </c>
      <c r="V62" s="2" t="str">
        <f>IFERROR([1]商品マスタ!T62&amp;"","")</f>
        <v/>
      </c>
      <c r="W62" s="2" t="str">
        <f>IFERROR([1]商品マスタ!U62&amp;"","")</f>
        <v/>
      </c>
      <c r="X62" s="2" t="str">
        <f>IFERROR([1]商品マスタ!V62&amp;"","")</f>
        <v>〇</v>
      </c>
      <c r="Y62" s="2" t="str">
        <f>IFERROR([1]商品マスタ!W62&amp;"","")</f>
        <v/>
      </c>
    </row>
    <row r="63" spans="1:25" x14ac:dyDescent="0.45">
      <c r="A63" s="10">
        <f>[1]商品マスタ!A63</f>
        <v>61</v>
      </c>
      <c r="B63" s="10" t="str">
        <f>[1]商品マスタ!B63</f>
        <v>トベラ</v>
      </c>
      <c r="C63" s="10" t="str">
        <f>[1]商品マスタ!C63</f>
        <v>トベラ（大）</v>
      </c>
      <c r="D63" s="1" t="str">
        <f t="shared" si="0"/>
        <v>61トベラトベラ（大）</v>
      </c>
      <c r="E63" s="1">
        <f>VLOOKUP([1]ネット用!$D63,[1]商品マスタ!$D$3:$G$998,2,0)</f>
        <v>6</v>
      </c>
      <c r="F63" s="11" t="str">
        <f>IFERROR(VLOOKUP([1]ネット用!$D63,[1]商品マスタ!$D$3:$G$998,3,0)&amp;"","")</f>
        <v>6</v>
      </c>
      <c r="G63" s="12" t="str">
        <f>IFERROR(VLOOKUP($D63,[1]育成在庫表!$D$3:$H$549,4,0)&amp;"","")</f>
        <v/>
      </c>
      <c r="H63" s="13">
        <f>IFERROR(VLOOKUP($D63,[1]育成在庫表!$D$3:$J$549,7,0),0)</f>
        <v>0</v>
      </c>
      <c r="I63" s="8">
        <f>[1]出荷可能在庫表!G63</f>
        <v>1009</v>
      </c>
      <c r="J63" s="2" t="str">
        <f>IFERROR([1]商品マスタ!H63&amp;"","")</f>
        <v/>
      </c>
      <c r="K63" s="2" t="str">
        <f>IFERROR([1]商品マスタ!I63&amp;"","")</f>
        <v/>
      </c>
      <c r="L63" s="2" t="str">
        <f>IFERROR([1]商品マスタ!J63&amp;"","")</f>
        <v>〇</v>
      </c>
      <c r="M63" s="2" t="str">
        <f>IFERROR([1]商品マスタ!K63&amp;"","")</f>
        <v/>
      </c>
      <c r="N63" s="2" t="str">
        <f>IFERROR([1]商品マスタ!L63&amp;"","")</f>
        <v>〇</v>
      </c>
      <c r="O63" s="2" t="str">
        <f>IFERROR([1]商品マスタ!M63&amp;"","")</f>
        <v/>
      </c>
      <c r="P63" s="2" t="str">
        <f>IFERROR([1]商品マスタ!N63&amp;"","")</f>
        <v>〇</v>
      </c>
      <c r="Q63" s="2" t="str">
        <f>IFERROR([1]商品マスタ!O63&amp;"","")</f>
        <v>6-7</v>
      </c>
      <c r="R63" s="2" t="str">
        <f>IFERROR([1]商品マスタ!P63&amp;"","")</f>
        <v/>
      </c>
      <c r="S63" s="2" t="str">
        <f>IFERROR([1]商品マスタ!Q63&amp;"","")</f>
        <v/>
      </c>
      <c r="T63" s="2" t="str">
        <f>IFERROR([1]商品マスタ!R63&amp;"","")</f>
        <v>〇</v>
      </c>
      <c r="U63" s="2" t="str">
        <f>IFERROR([1]商品マスタ!S63&amp;"","")</f>
        <v>〇</v>
      </c>
      <c r="V63" s="2" t="str">
        <f>IFERROR([1]商品マスタ!T63&amp;"","")</f>
        <v/>
      </c>
      <c r="W63" s="2" t="str">
        <f>IFERROR([1]商品マスタ!U63&amp;"","")</f>
        <v/>
      </c>
      <c r="X63" s="2" t="str">
        <f>IFERROR([1]商品マスタ!V63&amp;"","")</f>
        <v>〇</v>
      </c>
      <c r="Y63" s="2" t="str">
        <f>IFERROR([1]商品マスタ!W63&amp;"","")</f>
        <v/>
      </c>
    </row>
    <row r="64" spans="1:25" x14ac:dyDescent="0.45">
      <c r="A64" s="10">
        <f>[1]商品マスタ!A64</f>
        <v>62</v>
      </c>
      <c r="B64" s="10" t="str">
        <f>[1]商品マスタ!B64</f>
        <v>トベラ</v>
      </c>
      <c r="C64" s="10" t="str">
        <f>[1]商品マスタ!C64</f>
        <v>トベラ</v>
      </c>
      <c r="D64" s="1" t="str">
        <f t="shared" si="0"/>
        <v>62トベラトベラ</v>
      </c>
      <c r="E64" s="1">
        <f>VLOOKUP([1]ネット用!$D64,[1]商品マスタ!$D$3:$G$998,2,0)</f>
        <v>6</v>
      </c>
      <c r="F64" s="11" t="str">
        <f>IFERROR(VLOOKUP([1]ネット用!$D64,[1]商品マスタ!$D$3:$G$998,3,0)&amp;"","")</f>
        <v>6</v>
      </c>
      <c r="G64" s="12" t="str">
        <f>IFERROR(VLOOKUP($D64,[1]育成在庫表!$D$3:$H$549,4,0)&amp;"","")</f>
        <v/>
      </c>
      <c r="H64" s="13">
        <f>IFERROR(VLOOKUP($D64,[1]育成在庫表!$D$3:$J$549,7,0),0)</f>
        <v>0</v>
      </c>
      <c r="I64" s="8">
        <f>[1]出荷可能在庫表!G64</f>
        <v>1106</v>
      </c>
      <c r="J64" s="2" t="str">
        <f>IFERROR([1]商品マスタ!H64&amp;"","")</f>
        <v/>
      </c>
      <c r="K64" s="2" t="str">
        <f>IFERROR([1]商品マスタ!I64&amp;"","")</f>
        <v/>
      </c>
      <c r="L64" s="2" t="str">
        <f>IFERROR([1]商品マスタ!J64&amp;"","")</f>
        <v>〇</v>
      </c>
      <c r="M64" s="2" t="str">
        <f>IFERROR([1]商品マスタ!K64&amp;"","")</f>
        <v/>
      </c>
      <c r="N64" s="2" t="str">
        <f>IFERROR([1]商品マスタ!L64&amp;"","")</f>
        <v>〇</v>
      </c>
      <c r="O64" s="2" t="str">
        <f>IFERROR([1]商品マスタ!M64&amp;"","")</f>
        <v>〇</v>
      </c>
      <c r="P64" s="2" t="str">
        <f>IFERROR([1]商品マスタ!N64&amp;"","")</f>
        <v>〇</v>
      </c>
      <c r="Q64" s="2" t="str">
        <f>IFERROR([1]商品マスタ!O64&amp;"","")</f>
        <v>4-5</v>
      </c>
      <c r="R64" s="2" t="str">
        <f>IFERROR([1]商品マスタ!P64&amp;"","")</f>
        <v/>
      </c>
      <c r="S64" s="2" t="str">
        <f>IFERROR([1]商品マスタ!Q64&amp;"","")</f>
        <v/>
      </c>
      <c r="T64" s="2" t="str">
        <f>IFERROR([1]商品マスタ!R64&amp;"","")</f>
        <v/>
      </c>
      <c r="U64" s="2" t="str">
        <f>IFERROR([1]商品マスタ!S64&amp;"","")</f>
        <v>〇</v>
      </c>
      <c r="V64" s="2" t="str">
        <f>IFERROR([1]商品マスタ!T64&amp;"","")</f>
        <v>〇</v>
      </c>
      <c r="W64" s="2" t="str">
        <f>IFERROR([1]商品マスタ!U64&amp;"","")</f>
        <v/>
      </c>
      <c r="X64" s="2" t="str">
        <f>IFERROR([1]商品マスタ!V64&amp;"","")</f>
        <v>〇</v>
      </c>
      <c r="Y64" s="2" t="str">
        <f>IFERROR([1]商品マスタ!W64&amp;"","")</f>
        <v/>
      </c>
    </row>
    <row r="65" spans="1:25" x14ac:dyDescent="0.45">
      <c r="A65" s="10">
        <f>[1]商品マスタ!A65</f>
        <v>63</v>
      </c>
      <c r="B65" s="10" t="str">
        <f>[1]商品マスタ!B65</f>
        <v>トベラ</v>
      </c>
      <c r="C65" s="10" t="str">
        <f>[1]商品マスタ!C65</f>
        <v>トベラ（斑）</v>
      </c>
      <c r="D65" s="1" t="str">
        <f t="shared" si="0"/>
        <v>63トベラトベラ（斑）</v>
      </c>
      <c r="E65" s="1">
        <f>VLOOKUP([1]ネット用!$D65,[1]商品マスタ!$D$3:$G$998,2,0)</f>
        <v>7</v>
      </c>
      <c r="F65" s="11" t="str">
        <f>IFERROR(VLOOKUP([1]ネット用!$D65,[1]商品マスタ!$D$3:$G$998,3,0)&amp;"","")</f>
        <v/>
      </c>
      <c r="G65" s="12" t="str">
        <f>IFERROR(VLOOKUP($D65,[1]育成在庫表!$D$3:$H$549,4,0)&amp;"","")</f>
        <v/>
      </c>
      <c r="H65" s="13">
        <f>IFERROR(VLOOKUP($D65,[1]育成在庫表!$D$3:$J$549,7,0),0)</f>
        <v>0</v>
      </c>
      <c r="I65" s="8">
        <f>[1]出荷可能在庫表!G65</f>
        <v>0</v>
      </c>
      <c r="J65" s="2" t="str">
        <f>IFERROR([1]商品マスタ!H65&amp;"","")</f>
        <v/>
      </c>
      <c r="K65" s="2" t="str">
        <f>IFERROR([1]商品マスタ!I65&amp;"","")</f>
        <v/>
      </c>
      <c r="L65" s="2" t="str">
        <f>IFERROR([1]商品マスタ!J65&amp;"","")</f>
        <v>〇</v>
      </c>
      <c r="M65" s="2" t="str">
        <f>IFERROR([1]商品マスタ!K65&amp;"","")</f>
        <v/>
      </c>
      <c r="N65" s="2" t="str">
        <f>IFERROR([1]商品マスタ!L65&amp;"","")</f>
        <v>〇</v>
      </c>
      <c r="O65" s="2" t="str">
        <f>IFERROR([1]商品マスタ!M65&amp;"","")</f>
        <v/>
      </c>
      <c r="P65" s="2" t="str">
        <f>IFERROR([1]商品マスタ!N65&amp;"","")</f>
        <v/>
      </c>
      <c r="Q65" s="2" t="str">
        <f>IFERROR([1]商品マスタ!O65&amp;"","")</f>
        <v>5-6</v>
      </c>
      <c r="R65" s="2" t="str">
        <f>IFERROR([1]商品マスタ!P65&amp;"","")</f>
        <v/>
      </c>
      <c r="S65" s="2" t="str">
        <f>IFERROR([1]商品マスタ!Q65&amp;"","")</f>
        <v/>
      </c>
      <c r="T65" s="2" t="str">
        <f>IFERROR([1]商品マスタ!R65&amp;"","")</f>
        <v/>
      </c>
      <c r="U65" s="2" t="str">
        <f>IFERROR([1]商品マスタ!S65&amp;"","")</f>
        <v>〇</v>
      </c>
      <c r="V65" s="2" t="str">
        <f>IFERROR([1]商品マスタ!T65&amp;"","")</f>
        <v/>
      </c>
      <c r="W65" s="2" t="str">
        <f>IFERROR([1]商品マスタ!U65&amp;"","")</f>
        <v/>
      </c>
      <c r="X65" s="2" t="str">
        <f>IFERROR([1]商品マスタ!V65&amp;"","")</f>
        <v>〇</v>
      </c>
      <c r="Y65" s="2" t="str">
        <f>IFERROR([1]商品マスタ!W65&amp;"","")</f>
        <v>〇</v>
      </c>
    </row>
    <row r="66" spans="1:25" x14ac:dyDescent="0.45">
      <c r="A66" s="10">
        <f>[1]商品マスタ!A66</f>
        <v>64</v>
      </c>
      <c r="B66" s="10" t="str">
        <f>[1]商品マスタ!B66</f>
        <v>トベラ</v>
      </c>
      <c r="C66" s="10" t="str">
        <f>[1]商品マスタ!C66</f>
        <v>斑入りヒメトベラ</v>
      </c>
      <c r="D66" s="1" t="str">
        <f t="shared" si="0"/>
        <v>64トベラ斑入りヒメトベラ</v>
      </c>
      <c r="E66" s="1">
        <f>VLOOKUP([1]ネット用!$D66,[1]商品マスタ!$D$3:$G$998,2,0)</f>
        <v>0</v>
      </c>
      <c r="F66" s="11" t="str">
        <f>IFERROR(VLOOKUP([1]ネット用!$D66,[1]商品マスタ!$D$3:$G$998,3,0)&amp;"","")</f>
        <v/>
      </c>
      <c r="G66" s="12" t="str">
        <f>IFERROR(VLOOKUP($D66,[1]育成在庫表!$D$3:$H$549,4,0)&amp;"","")</f>
        <v/>
      </c>
      <c r="H66" s="13">
        <f>IFERROR(VLOOKUP($D66,[1]育成在庫表!$D$3:$J$549,7,0),0)</f>
        <v>0</v>
      </c>
      <c r="I66" s="8">
        <f>[1]出荷可能在庫表!G66</f>
        <v>0</v>
      </c>
      <c r="J66" s="2" t="str">
        <f>IFERROR([1]商品マスタ!H66&amp;"","")</f>
        <v/>
      </c>
      <c r="K66" s="2" t="str">
        <f>IFERROR([1]商品マスタ!I66&amp;"","")</f>
        <v/>
      </c>
      <c r="L66" s="2" t="str">
        <f>IFERROR([1]商品マスタ!J66&amp;"","")</f>
        <v>〇</v>
      </c>
      <c r="M66" s="2" t="str">
        <f>IFERROR([1]商品マスタ!K66&amp;"","")</f>
        <v/>
      </c>
      <c r="N66" s="2" t="str">
        <f>IFERROR([1]商品マスタ!L66&amp;"","")</f>
        <v>〇</v>
      </c>
      <c r="O66" s="2" t="str">
        <f>IFERROR([1]商品マスタ!M66&amp;"","")</f>
        <v/>
      </c>
      <c r="P66" s="2" t="str">
        <f>IFERROR([1]商品マスタ!N66&amp;"","")</f>
        <v>〇</v>
      </c>
      <c r="Q66" s="2" t="str">
        <f>IFERROR([1]商品マスタ!O66&amp;"","")</f>
        <v>5-6</v>
      </c>
      <c r="R66" s="2" t="str">
        <f>IFERROR([1]商品マスタ!P66&amp;"","")</f>
        <v/>
      </c>
      <c r="S66" s="2" t="str">
        <f>IFERROR([1]商品マスタ!Q66&amp;"","")</f>
        <v/>
      </c>
      <c r="T66" s="2" t="str">
        <f>IFERROR([1]商品マスタ!R66&amp;"","")</f>
        <v/>
      </c>
      <c r="U66" s="2" t="str">
        <f>IFERROR([1]商品マスタ!S66&amp;"","")</f>
        <v>〇</v>
      </c>
      <c r="V66" s="2" t="str">
        <f>IFERROR([1]商品マスタ!T66&amp;"","")</f>
        <v/>
      </c>
      <c r="W66" s="2" t="str">
        <f>IFERROR([1]商品マスタ!U66&amp;"","")</f>
        <v/>
      </c>
      <c r="X66" s="2" t="str">
        <f>IFERROR([1]商品マスタ!V66&amp;"","")</f>
        <v>〇</v>
      </c>
      <c r="Y66" s="2" t="str">
        <f>IFERROR([1]商品マスタ!W66&amp;"","")</f>
        <v>〇</v>
      </c>
    </row>
    <row r="67" spans="1:25" x14ac:dyDescent="0.45">
      <c r="A67" s="10">
        <f>[1]商品マスタ!A67</f>
        <v>65</v>
      </c>
      <c r="B67" s="10" t="str">
        <f>[1]商品マスタ!B67</f>
        <v>トベラ</v>
      </c>
      <c r="C67" s="10" t="str">
        <f>[1]商品マスタ!C67</f>
        <v>ピットスポルム（黒トベラ）</v>
      </c>
      <c r="D67" s="1" t="str">
        <f t="shared" si="0"/>
        <v>65トベラピットスポルム（黒トベラ）</v>
      </c>
      <c r="E67" s="1">
        <f>VLOOKUP([1]ネット用!$D67,[1]商品マスタ!$D$3:$G$998,2,0)</f>
        <v>7</v>
      </c>
      <c r="F67" s="11" t="str">
        <f>IFERROR(VLOOKUP([1]ネット用!$D67,[1]商品マスタ!$D$3:$G$998,3,0)&amp;"","")</f>
        <v/>
      </c>
      <c r="G67" s="12" t="str">
        <f>IFERROR(VLOOKUP($D67,[1]育成在庫表!$D$3:$H$549,4,0)&amp;"","")</f>
        <v/>
      </c>
      <c r="H67" s="13">
        <f>IFERROR(VLOOKUP($D67,[1]育成在庫表!$D$3:$J$549,7,0),0)</f>
        <v>0</v>
      </c>
      <c r="I67" s="8">
        <f>[1]出荷可能在庫表!G67</f>
        <v>0</v>
      </c>
      <c r="J67" s="2" t="str">
        <f>IFERROR([1]商品マスタ!H67&amp;"","")</f>
        <v/>
      </c>
      <c r="K67" s="2" t="str">
        <f>IFERROR([1]商品マスタ!I67&amp;"","")</f>
        <v/>
      </c>
      <c r="L67" s="2" t="str">
        <f>IFERROR([1]商品マスタ!J67&amp;"","")</f>
        <v>〇</v>
      </c>
      <c r="M67" s="2" t="str">
        <f>IFERROR([1]商品マスタ!K67&amp;"","")</f>
        <v/>
      </c>
      <c r="N67" s="2" t="str">
        <f>IFERROR([1]商品マスタ!L67&amp;"","")</f>
        <v>〇</v>
      </c>
      <c r="O67" s="2" t="str">
        <f>IFERROR([1]商品マスタ!M67&amp;"","")</f>
        <v/>
      </c>
      <c r="P67" s="2" t="str">
        <f>IFERROR([1]商品マスタ!N67&amp;"","")</f>
        <v/>
      </c>
      <c r="Q67" s="2" t="str">
        <f>IFERROR([1]商品マスタ!O67&amp;"","")</f>
        <v>5</v>
      </c>
      <c r="R67" s="2" t="str">
        <f>IFERROR([1]商品マスタ!P67&amp;"","")</f>
        <v>〇</v>
      </c>
      <c r="S67" s="2" t="str">
        <f>IFERROR([1]商品マスタ!Q67&amp;"","")</f>
        <v/>
      </c>
      <c r="T67" s="2" t="str">
        <f>IFERROR([1]商品マスタ!R67&amp;"","")</f>
        <v/>
      </c>
      <c r="U67" s="2" t="str">
        <f>IFERROR([1]商品マスタ!S67&amp;"","")</f>
        <v/>
      </c>
      <c r="V67" s="2" t="str">
        <f>IFERROR([1]商品マスタ!T67&amp;"","")</f>
        <v/>
      </c>
      <c r="W67" s="2" t="str">
        <f>IFERROR([1]商品マスタ!U67&amp;"","")</f>
        <v/>
      </c>
      <c r="X67" s="2" t="str">
        <f>IFERROR([1]商品マスタ!V67&amp;"","")</f>
        <v>〇</v>
      </c>
      <c r="Y67" s="2" t="str">
        <f>IFERROR([1]商品マスタ!W67&amp;"","")</f>
        <v>〇</v>
      </c>
    </row>
    <row r="68" spans="1:25" x14ac:dyDescent="0.45">
      <c r="A68" s="10">
        <f>[1]商品マスタ!A68</f>
        <v>66</v>
      </c>
      <c r="B68" s="10" t="str">
        <f>[1]商品マスタ!B68</f>
        <v>ニューサイラン</v>
      </c>
      <c r="C68" s="10" t="str">
        <f>[1]商品マスタ!C68</f>
        <v>ニューサイラン“ピンクストライプ”</v>
      </c>
      <c r="D68" s="1" t="str">
        <f t="shared" ref="D68:D125" si="1">A68&amp;B68&amp;C68</f>
        <v>66ニューサイランニューサイラン“ピンクストライプ”</v>
      </c>
      <c r="E68" s="1">
        <f>VLOOKUP([1]ネット用!$D68,[1]商品マスタ!$D$3:$G$998,2,0)</f>
        <v>8</v>
      </c>
      <c r="F68" s="11" t="str">
        <f>IFERROR(VLOOKUP([1]ネット用!$D68,[1]商品マスタ!$D$3:$G$998,3,0)&amp;"","")</f>
        <v/>
      </c>
      <c r="G68" s="12" t="str">
        <f>IFERROR(VLOOKUP($D68,[1]育成在庫表!$D$3:$H$549,4,0)&amp;"","")</f>
        <v/>
      </c>
      <c r="H68" s="13">
        <f>IFERROR(VLOOKUP($D68,[1]育成在庫表!$D$3:$J$549,7,0),0)</f>
        <v>0</v>
      </c>
      <c r="I68" s="8">
        <f>[1]出荷可能在庫表!G68</f>
        <v>16</v>
      </c>
      <c r="J68" s="2" t="str">
        <f>IFERROR([1]商品マスタ!H68&amp;"","")</f>
        <v/>
      </c>
      <c r="K68" s="2" t="str">
        <f>IFERROR([1]商品マスタ!I68&amp;"","")</f>
        <v/>
      </c>
      <c r="L68" s="2" t="str">
        <f>IFERROR([1]商品マスタ!J68&amp;"","")</f>
        <v>〇</v>
      </c>
      <c r="M68" s="2" t="str">
        <f>IFERROR([1]商品マスタ!K68&amp;"","")</f>
        <v/>
      </c>
      <c r="N68" s="2" t="str">
        <f>IFERROR([1]商品マスタ!L68&amp;"","")</f>
        <v>〇</v>
      </c>
      <c r="O68" s="2" t="str">
        <f>IFERROR([1]商品マスタ!M68&amp;"","")</f>
        <v/>
      </c>
      <c r="P68" s="2" t="str">
        <f>IFERROR([1]商品マスタ!N68&amp;"","")</f>
        <v/>
      </c>
      <c r="Q68" s="2" t="str">
        <f>IFERROR([1]商品マスタ!O68&amp;"","")</f>
        <v>5</v>
      </c>
      <c r="R68" s="2" t="str">
        <f>IFERROR([1]商品マスタ!P68&amp;"","")</f>
        <v>〇</v>
      </c>
      <c r="S68" s="2" t="str">
        <f>IFERROR([1]商品マスタ!Q68&amp;"","")</f>
        <v/>
      </c>
      <c r="T68" s="2" t="str">
        <f>IFERROR([1]商品マスタ!R68&amp;"","")</f>
        <v/>
      </c>
      <c r="U68" s="2" t="str">
        <f>IFERROR([1]商品マスタ!S68&amp;"","")</f>
        <v/>
      </c>
      <c r="V68" s="2" t="str">
        <f>IFERROR([1]商品マスタ!T68&amp;"","")</f>
        <v/>
      </c>
      <c r="W68" s="2" t="str">
        <f>IFERROR([1]商品マスタ!U68&amp;"","")</f>
        <v/>
      </c>
      <c r="X68" s="2" t="str">
        <f>IFERROR([1]商品マスタ!V68&amp;"","")</f>
        <v>〇</v>
      </c>
      <c r="Y68" s="2" t="str">
        <f>IFERROR([1]商品マスタ!W68&amp;"","")</f>
        <v>〇</v>
      </c>
    </row>
    <row r="69" spans="1:25" x14ac:dyDescent="0.45">
      <c r="A69" s="10">
        <f>[1]商品マスタ!A69</f>
        <v>67</v>
      </c>
      <c r="B69" s="10" t="str">
        <f>[1]商品マスタ!B69</f>
        <v>ハイビャクシン</v>
      </c>
      <c r="C69" s="10" t="str">
        <f>[1]商品マスタ!C69</f>
        <v>プロカンベンス　オーレア</v>
      </c>
      <c r="D69" s="1" t="str">
        <f t="shared" si="1"/>
        <v>67ハイビャクシンプロカンベンス　オーレア</v>
      </c>
      <c r="E69" s="1">
        <f>VLOOKUP([1]ネット用!$D69,[1]商品マスタ!$D$3:$G$998,2,0)</f>
        <v>7</v>
      </c>
      <c r="F69" s="11" t="str">
        <f>IFERROR(VLOOKUP([1]ネット用!$D69,[1]商品マスタ!$D$3:$G$998,3,0)&amp;"","")</f>
        <v/>
      </c>
      <c r="G69" s="12" t="str">
        <f>IFERROR(VLOOKUP($D69,[1]育成在庫表!$D$3:$H$549,4,0)&amp;"","")</f>
        <v/>
      </c>
      <c r="H69" s="13">
        <f>IFERROR(VLOOKUP($D69,[1]育成在庫表!$D$3:$J$549,7,0),0)</f>
        <v>0</v>
      </c>
      <c r="I69" s="8">
        <f>[1]出荷可能在庫表!G69</f>
        <v>15</v>
      </c>
      <c r="J69" s="2" t="str">
        <f>IFERROR([1]商品マスタ!H69&amp;"","")</f>
        <v/>
      </c>
      <c r="K69" s="2" t="str">
        <f>IFERROR([1]商品マスタ!I69&amp;"","")</f>
        <v/>
      </c>
      <c r="L69" s="2" t="str">
        <f>IFERROR([1]商品マスタ!J69&amp;"","")</f>
        <v>〇</v>
      </c>
      <c r="M69" s="2" t="str">
        <f>IFERROR([1]商品マスタ!K69&amp;"","")</f>
        <v/>
      </c>
      <c r="N69" s="2" t="str">
        <f>IFERROR([1]商品マスタ!L69&amp;"","")</f>
        <v>〇</v>
      </c>
      <c r="O69" s="2" t="str">
        <f>IFERROR([1]商品マスタ!M69&amp;"","")</f>
        <v/>
      </c>
      <c r="P69" s="2" t="str">
        <f>IFERROR([1]商品マスタ!N69&amp;"","")</f>
        <v/>
      </c>
      <c r="Q69" s="2" t="str">
        <f>IFERROR([1]商品マスタ!O69&amp;"","")</f>
        <v>5</v>
      </c>
      <c r="R69" s="2" t="str">
        <f>IFERROR([1]商品マスタ!P69&amp;"","")</f>
        <v>〇</v>
      </c>
      <c r="S69" s="2" t="str">
        <f>IFERROR([1]商品マスタ!Q69&amp;"","")</f>
        <v/>
      </c>
      <c r="T69" s="2" t="str">
        <f>IFERROR([1]商品マスタ!R69&amp;"","")</f>
        <v/>
      </c>
      <c r="U69" s="2" t="str">
        <f>IFERROR([1]商品マスタ!S69&amp;"","")</f>
        <v/>
      </c>
      <c r="V69" s="2" t="str">
        <f>IFERROR([1]商品マスタ!T69&amp;"","")</f>
        <v/>
      </c>
      <c r="W69" s="2" t="str">
        <f>IFERROR([1]商品マスタ!U69&amp;"","")</f>
        <v/>
      </c>
      <c r="X69" s="2" t="str">
        <f>IFERROR([1]商品マスタ!V69&amp;"","")</f>
        <v>〇</v>
      </c>
      <c r="Y69" s="2" t="str">
        <f>IFERROR([1]商品マスタ!W69&amp;"","")</f>
        <v>〇</v>
      </c>
    </row>
    <row r="70" spans="1:25" x14ac:dyDescent="0.45">
      <c r="A70" s="10">
        <f>[1]商品マスタ!A70</f>
        <v>68</v>
      </c>
      <c r="B70" s="10" t="str">
        <f>[1]商品マスタ!B70</f>
        <v>ハクチョウゲ</v>
      </c>
      <c r="C70" s="10" t="str">
        <f>[1]商品マスタ!C70</f>
        <v>ハクチョウゲ</v>
      </c>
      <c r="D70" s="1" t="str">
        <f t="shared" si="1"/>
        <v>68ハクチョウゲハクチョウゲ</v>
      </c>
      <c r="E70" s="1">
        <f>VLOOKUP([1]ネット用!$D70,[1]商品マスタ!$D$3:$G$998,2,0)</f>
        <v>5</v>
      </c>
      <c r="F70" s="11" t="str">
        <f>IFERROR(VLOOKUP([1]ネット用!$D70,[1]商品マスタ!$D$3:$G$998,3,0)&amp;"","")</f>
        <v>8</v>
      </c>
      <c r="G70" s="12" t="str">
        <f>IFERROR(VLOOKUP($D70,[1]育成在庫表!$D$3:$H$549,4,0)&amp;"","")</f>
        <v/>
      </c>
      <c r="H70" s="13">
        <f>IFERROR(VLOOKUP($D70,[1]育成在庫表!$D$3:$J$549,7,0),0)</f>
        <v>0</v>
      </c>
      <c r="I70" s="8">
        <f>[1]出荷可能在庫表!G70</f>
        <v>600</v>
      </c>
      <c r="J70" s="2" t="str">
        <f>IFERROR([1]商品マスタ!H70&amp;"","")</f>
        <v/>
      </c>
      <c r="K70" s="2" t="str">
        <f>IFERROR([1]商品マスタ!I70&amp;"","")</f>
        <v/>
      </c>
      <c r="L70" s="2" t="str">
        <f>IFERROR([1]商品マスタ!J70&amp;"","")</f>
        <v>〇</v>
      </c>
      <c r="M70" s="2" t="str">
        <f>IFERROR([1]商品マスタ!K70&amp;"","")</f>
        <v/>
      </c>
      <c r="N70" s="2" t="str">
        <f>IFERROR([1]商品マスタ!L70&amp;"","")</f>
        <v>〇</v>
      </c>
      <c r="O70" s="2" t="str">
        <f>IFERROR([1]商品マスタ!M70&amp;"","")</f>
        <v/>
      </c>
      <c r="P70" s="2" t="str">
        <f>IFERROR([1]商品マスタ!N70&amp;"","")</f>
        <v/>
      </c>
      <c r="Q70" s="2" t="str">
        <f>IFERROR([1]商品マスタ!O70&amp;"","")</f>
        <v>5</v>
      </c>
      <c r="R70" s="2" t="str">
        <f>IFERROR([1]商品マスタ!P70&amp;"","")</f>
        <v>〇</v>
      </c>
      <c r="S70" s="2" t="str">
        <f>IFERROR([1]商品マスタ!Q70&amp;"","")</f>
        <v/>
      </c>
      <c r="T70" s="2" t="str">
        <f>IFERROR([1]商品マスタ!R70&amp;"","")</f>
        <v/>
      </c>
      <c r="U70" s="2" t="str">
        <f>IFERROR([1]商品マスタ!S70&amp;"","")</f>
        <v/>
      </c>
      <c r="V70" s="2" t="str">
        <f>IFERROR([1]商品マスタ!T70&amp;"","")</f>
        <v/>
      </c>
      <c r="W70" s="2" t="str">
        <f>IFERROR([1]商品マスタ!U70&amp;"","")</f>
        <v/>
      </c>
      <c r="X70" s="2" t="str">
        <f>IFERROR([1]商品マスタ!V70&amp;"","")</f>
        <v>〇</v>
      </c>
      <c r="Y70" s="2" t="str">
        <f>IFERROR([1]商品マスタ!W70&amp;"","")</f>
        <v>〇</v>
      </c>
    </row>
    <row r="71" spans="1:25" x14ac:dyDescent="0.45">
      <c r="A71" s="10">
        <f>[1]商品マスタ!A71</f>
        <v>69</v>
      </c>
      <c r="B71" s="10" t="str">
        <f>[1]商品マスタ!B71</f>
        <v>ハクチョウゲ</v>
      </c>
      <c r="C71" s="10" t="str">
        <f>[1]商品マスタ!C71</f>
        <v>ハクチョウゲ（斑入り）</v>
      </c>
      <c r="D71" s="1" t="str">
        <f t="shared" si="1"/>
        <v>69ハクチョウゲハクチョウゲ（斑入り）</v>
      </c>
      <c r="E71" s="1">
        <f>VLOOKUP([1]ネット用!$D71,[1]商品マスタ!$D$3:$G$998,2,0)</f>
        <v>5</v>
      </c>
      <c r="F71" s="11" t="str">
        <f>IFERROR(VLOOKUP([1]ネット用!$D71,[1]商品マスタ!$D$3:$G$998,3,0)&amp;"","")</f>
        <v>8</v>
      </c>
      <c r="G71" s="12" t="str">
        <f>IFERROR(VLOOKUP($D71,[1]育成在庫表!$D$3:$H$549,4,0)&amp;"","")</f>
        <v/>
      </c>
      <c r="H71" s="13">
        <f>IFERROR(VLOOKUP($D71,[1]育成在庫表!$D$3:$J$549,7,0),0)</f>
        <v>0</v>
      </c>
      <c r="I71" s="8">
        <f>[1]出荷可能在庫表!G71</f>
        <v>320</v>
      </c>
      <c r="J71" s="2" t="str">
        <f>IFERROR([1]商品マスタ!H71&amp;"","")</f>
        <v/>
      </c>
      <c r="K71" s="2" t="str">
        <f>IFERROR([1]商品マスタ!I71&amp;"","")</f>
        <v/>
      </c>
      <c r="L71" s="2" t="str">
        <f>IFERROR([1]商品マスタ!J71&amp;"","")</f>
        <v>〇</v>
      </c>
      <c r="M71" s="2" t="str">
        <f>IFERROR([1]商品マスタ!K71&amp;"","")</f>
        <v/>
      </c>
      <c r="N71" s="2" t="str">
        <f>IFERROR([1]商品マスタ!L71&amp;"","")</f>
        <v>〇</v>
      </c>
      <c r="O71" s="2" t="str">
        <f>IFERROR([1]商品マスタ!M71&amp;"","")</f>
        <v/>
      </c>
      <c r="P71" s="2" t="str">
        <f>IFERROR([1]商品マスタ!N71&amp;"","")</f>
        <v/>
      </c>
      <c r="Q71" s="2" t="str">
        <f>IFERROR([1]商品マスタ!O71&amp;"","")</f>
        <v>5</v>
      </c>
      <c r="R71" s="2" t="str">
        <f>IFERROR([1]商品マスタ!P71&amp;"","")</f>
        <v>〇</v>
      </c>
      <c r="S71" s="2" t="str">
        <f>IFERROR([1]商品マスタ!Q71&amp;"","")</f>
        <v/>
      </c>
      <c r="T71" s="2" t="str">
        <f>IFERROR([1]商品マスタ!R71&amp;"","")</f>
        <v/>
      </c>
      <c r="U71" s="2" t="str">
        <f>IFERROR([1]商品マスタ!S71&amp;"","")</f>
        <v/>
      </c>
      <c r="V71" s="2" t="str">
        <f>IFERROR([1]商品マスタ!T71&amp;"","")</f>
        <v/>
      </c>
      <c r="W71" s="2" t="str">
        <f>IFERROR([1]商品マスタ!U71&amp;"","")</f>
        <v/>
      </c>
      <c r="X71" s="2" t="str">
        <f>IFERROR([1]商品マスタ!V71&amp;"","")</f>
        <v>〇</v>
      </c>
      <c r="Y71" s="2" t="str">
        <f>IFERROR([1]商品マスタ!W71&amp;"","")</f>
        <v>〇</v>
      </c>
    </row>
    <row r="72" spans="1:25" x14ac:dyDescent="0.45">
      <c r="A72" s="10">
        <f>[1]商品マスタ!A72</f>
        <v>70</v>
      </c>
      <c r="B72" s="10" t="str">
        <f>[1]商品マスタ!B72</f>
        <v>ヒサカキ</v>
      </c>
      <c r="C72" s="10" t="str">
        <f>[1]商品マスタ!C72</f>
        <v>ハマヒサカキ</v>
      </c>
      <c r="D72" s="1" t="str">
        <f t="shared" si="1"/>
        <v>70ヒサカキハマヒサカキ</v>
      </c>
      <c r="E72" s="1">
        <f>VLOOKUP([1]ネット用!$D72,[1]商品マスタ!$D$3:$G$998,2,0)</f>
        <v>6</v>
      </c>
      <c r="F72" s="11" t="str">
        <f>IFERROR(VLOOKUP([1]ネット用!$D72,[1]商品マスタ!$D$3:$G$998,3,0)&amp;"","")</f>
        <v>6</v>
      </c>
      <c r="G72" s="12" t="str">
        <f>IFERROR(VLOOKUP($D72,[1]育成在庫表!$D$3:$H$549,4,0)&amp;"","")</f>
        <v/>
      </c>
      <c r="H72" s="13">
        <f>IFERROR(VLOOKUP($D72,[1]育成在庫表!$D$3:$J$549,7,0),0)</f>
        <v>0</v>
      </c>
      <c r="I72" s="8">
        <f>[1]出荷可能在庫表!G72</f>
        <v>80</v>
      </c>
      <c r="J72" s="2" t="str">
        <f>IFERROR([1]商品マスタ!H72&amp;"","")</f>
        <v/>
      </c>
      <c r="K72" s="2" t="str">
        <f>IFERROR([1]商品マスタ!I72&amp;"","")</f>
        <v/>
      </c>
      <c r="L72" s="2" t="str">
        <f>IFERROR([1]商品マスタ!J72&amp;"","")</f>
        <v>〇</v>
      </c>
      <c r="M72" s="2" t="str">
        <f>IFERROR([1]商品マスタ!K72&amp;"","")</f>
        <v/>
      </c>
      <c r="N72" s="2" t="str">
        <f>IFERROR([1]商品マスタ!L72&amp;"","")</f>
        <v>〇</v>
      </c>
      <c r="O72" s="2" t="str">
        <f>IFERROR([1]商品マスタ!M72&amp;"","")</f>
        <v/>
      </c>
      <c r="P72" s="2" t="str">
        <f>IFERROR([1]商品マスタ!N72&amp;"","")</f>
        <v/>
      </c>
      <c r="Q72" s="2" t="str">
        <f>IFERROR([1]商品マスタ!O72&amp;"","")</f>
        <v>5</v>
      </c>
      <c r="R72" s="2" t="str">
        <f>IFERROR([1]商品マスタ!P72&amp;"","")</f>
        <v>〇</v>
      </c>
      <c r="S72" s="2" t="str">
        <f>IFERROR([1]商品マスタ!Q72&amp;"","")</f>
        <v/>
      </c>
      <c r="T72" s="2" t="str">
        <f>IFERROR([1]商品マスタ!R72&amp;"","")</f>
        <v/>
      </c>
      <c r="U72" s="2" t="str">
        <f>IFERROR([1]商品マスタ!S72&amp;"","")</f>
        <v/>
      </c>
      <c r="V72" s="2" t="str">
        <f>IFERROR([1]商品マスタ!T72&amp;"","")</f>
        <v/>
      </c>
      <c r="W72" s="2" t="str">
        <f>IFERROR([1]商品マスタ!U72&amp;"","")</f>
        <v/>
      </c>
      <c r="X72" s="2" t="str">
        <f>IFERROR([1]商品マスタ!V72&amp;"","")</f>
        <v>〇</v>
      </c>
      <c r="Y72" s="2" t="str">
        <f>IFERROR([1]商品マスタ!W72&amp;"","")</f>
        <v>〇</v>
      </c>
    </row>
    <row r="73" spans="1:25" x14ac:dyDescent="0.45">
      <c r="A73" s="10">
        <f>[1]商品マスタ!A73</f>
        <v>71</v>
      </c>
      <c r="B73" s="10" t="str">
        <f>[1]商品マスタ!B73</f>
        <v>ヒイラギ</v>
      </c>
      <c r="C73" s="10" t="str">
        <f>[1]商品マスタ!C73</f>
        <v>アマミヒイラギ（ヒメヒイラギ）</v>
      </c>
      <c r="D73" s="1" t="str">
        <f t="shared" si="1"/>
        <v>71ヒイラギアマミヒイラギ（ヒメヒイラギ）</v>
      </c>
      <c r="E73" s="1">
        <f>VLOOKUP([1]ネット用!$D73,[1]商品マスタ!$D$3:$G$998,2,0)</f>
        <v>5</v>
      </c>
      <c r="F73" s="11" t="str">
        <f>IFERROR(VLOOKUP([1]ネット用!$D73,[1]商品マスタ!$D$3:$G$998,3,0)&amp;"","")</f>
        <v>8</v>
      </c>
      <c r="G73" s="12" t="str">
        <f>IFERROR(VLOOKUP($D73,[1]育成在庫表!$D$3:$H$549,4,0)&amp;"","")</f>
        <v/>
      </c>
      <c r="H73" s="13">
        <f>IFERROR(VLOOKUP($D73,[1]育成在庫表!$D$3:$J$549,7,0),0)</f>
        <v>0</v>
      </c>
      <c r="I73" s="8">
        <f>[1]出荷可能在庫表!G73</f>
        <v>0</v>
      </c>
      <c r="J73" s="2" t="str">
        <f>IFERROR([1]商品マスタ!H73&amp;"","")</f>
        <v/>
      </c>
      <c r="K73" s="2" t="str">
        <f>IFERROR([1]商品マスタ!I73&amp;"","")</f>
        <v/>
      </c>
      <c r="L73" s="2" t="str">
        <f>IFERROR([1]商品マスタ!J73&amp;"","")</f>
        <v>〇</v>
      </c>
      <c r="M73" s="2" t="str">
        <f>IFERROR([1]商品マスタ!K73&amp;"","")</f>
        <v>〇</v>
      </c>
      <c r="N73" s="2" t="str">
        <f>IFERROR([1]商品マスタ!L73&amp;"","")</f>
        <v/>
      </c>
      <c r="O73" s="2" t="str">
        <f>IFERROR([1]商品マスタ!M73&amp;"","")</f>
        <v/>
      </c>
      <c r="P73" s="2" t="str">
        <f>IFERROR([1]商品マスタ!N73&amp;"","")</f>
        <v>〇</v>
      </c>
      <c r="Q73" s="2" t="str">
        <f>IFERROR([1]商品マスタ!O73&amp;"","")</f>
        <v>4-5</v>
      </c>
      <c r="R73" s="2" t="str">
        <f>IFERROR([1]商品マスタ!P73&amp;"","")</f>
        <v>〇</v>
      </c>
      <c r="S73" s="2" t="str">
        <f>IFERROR([1]商品マスタ!Q73&amp;"","")</f>
        <v/>
      </c>
      <c r="T73" s="2" t="str">
        <f>IFERROR([1]商品マスタ!R73&amp;"","")</f>
        <v/>
      </c>
      <c r="U73" s="2" t="str">
        <f>IFERROR([1]商品マスタ!S73&amp;"","")</f>
        <v>〇</v>
      </c>
      <c r="V73" s="2" t="str">
        <f>IFERROR([1]商品マスタ!T73&amp;"","")</f>
        <v/>
      </c>
      <c r="W73" s="2" t="str">
        <f>IFERROR([1]商品マスタ!U73&amp;"","")</f>
        <v/>
      </c>
      <c r="X73" s="2" t="str">
        <f>IFERROR([1]商品マスタ!V73&amp;"","")</f>
        <v>〇</v>
      </c>
      <c r="Y73" s="2" t="str">
        <f>IFERROR([1]商品マスタ!W73&amp;"","")</f>
        <v>〇</v>
      </c>
    </row>
    <row r="74" spans="1:25" x14ac:dyDescent="0.45">
      <c r="A74" s="10">
        <f>[1]商品マスタ!A74</f>
        <v>72</v>
      </c>
      <c r="B74" s="10" t="str">
        <f>[1]商品マスタ!B74</f>
        <v>ヒイラギ</v>
      </c>
      <c r="C74" s="10" t="str">
        <f>[1]商品マスタ!C74</f>
        <v>アマミヒイラギ（ヒメヒイラギ）</v>
      </c>
      <c r="D74" s="1" t="str">
        <f t="shared" si="1"/>
        <v>72ヒイラギアマミヒイラギ（ヒメヒイラギ）</v>
      </c>
      <c r="E74" s="1">
        <f>VLOOKUP([1]ネット用!$D74,[1]商品マスタ!$D$3:$G$998,2,0)</f>
        <v>6</v>
      </c>
      <c r="F74" s="11" t="str">
        <f>IFERROR(VLOOKUP([1]ネット用!$D74,[1]商品マスタ!$D$3:$G$998,3,0)&amp;"","")</f>
        <v>6</v>
      </c>
      <c r="G74" s="12" t="str">
        <f>IFERROR(VLOOKUP($D74,[1]育成在庫表!$D$3:$H$549,4,0)&amp;"","")</f>
        <v/>
      </c>
      <c r="H74" s="13">
        <f>IFERROR(VLOOKUP($D74,[1]育成在庫表!$D$3:$J$549,7,0),0)</f>
        <v>0</v>
      </c>
      <c r="I74" s="8">
        <f>[1]出荷可能在庫表!G74</f>
        <v>0</v>
      </c>
      <c r="J74" s="2" t="str">
        <f>IFERROR([1]商品マスタ!H74&amp;"","")</f>
        <v/>
      </c>
      <c r="K74" s="2" t="str">
        <f>IFERROR([1]商品マスタ!I74&amp;"","")</f>
        <v/>
      </c>
      <c r="L74" s="2" t="str">
        <f>IFERROR([1]商品マスタ!J74&amp;"","")</f>
        <v>〇</v>
      </c>
      <c r="M74" s="2" t="str">
        <f>IFERROR([1]商品マスタ!K74&amp;"","")</f>
        <v>〇</v>
      </c>
      <c r="N74" s="2" t="str">
        <f>IFERROR([1]商品マスタ!L74&amp;"","")</f>
        <v/>
      </c>
      <c r="O74" s="2" t="str">
        <f>IFERROR([1]商品マスタ!M74&amp;"","")</f>
        <v/>
      </c>
      <c r="P74" s="2" t="str">
        <f>IFERROR([1]商品マスタ!N74&amp;"","")</f>
        <v/>
      </c>
      <c r="Q74" s="2" t="str">
        <f>IFERROR([1]商品マスタ!O74&amp;"","")</f>
        <v>4-5</v>
      </c>
      <c r="R74" s="2" t="str">
        <f>IFERROR([1]商品マスタ!P74&amp;"","")</f>
        <v>〇</v>
      </c>
      <c r="S74" s="2" t="str">
        <f>IFERROR([1]商品マスタ!Q74&amp;"","")</f>
        <v/>
      </c>
      <c r="T74" s="2" t="str">
        <f>IFERROR([1]商品マスタ!R74&amp;"","")</f>
        <v/>
      </c>
      <c r="U74" s="2" t="str">
        <f>IFERROR([1]商品マスタ!S74&amp;"","")</f>
        <v>〇</v>
      </c>
      <c r="V74" s="2" t="str">
        <f>IFERROR([1]商品マスタ!T74&amp;"","")</f>
        <v/>
      </c>
      <c r="W74" s="2" t="str">
        <f>IFERROR([1]商品マスタ!U74&amp;"","")</f>
        <v/>
      </c>
      <c r="X74" s="2" t="str">
        <f>IFERROR([1]商品マスタ!V74&amp;"","")</f>
        <v>〇</v>
      </c>
      <c r="Y74" s="2" t="str">
        <f>IFERROR([1]商品マスタ!W74&amp;"","")</f>
        <v>〇</v>
      </c>
    </row>
    <row r="75" spans="1:25" x14ac:dyDescent="0.45">
      <c r="A75" s="10">
        <f>[1]商品マスタ!A75</f>
        <v>73</v>
      </c>
      <c r="B75" s="10" t="str">
        <f>[1]商品マスタ!B75</f>
        <v>ヒイラギ</v>
      </c>
      <c r="C75" s="10" t="str">
        <f>[1]商品マスタ!C75</f>
        <v>アマミヒイラギ（ヒメヒイラギ）　ツリー仕立て</v>
      </c>
      <c r="D75" s="1" t="str">
        <f t="shared" si="1"/>
        <v>73ヒイラギアマミヒイラギ（ヒメヒイラギ）　ツリー仕立て</v>
      </c>
      <c r="E75" s="1">
        <f>VLOOKUP([1]ネット用!$D75,[1]商品マスタ!$D$3:$G$998,2,0)</f>
        <v>7</v>
      </c>
      <c r="F75" s="11" t="str">
        <f>IFERROR(VLOOKUP([1]ネット用!$D75,[1]商品マスタ!$D$3:$G$998,3,0)&amp;"","")</f>
        <v/>
      </c>
      <c r="G75" s="12" t="str">
        <f>IFERROR(VLOOKUP($D75,[1]育成在庫表!$D$3:$H$549,4,0)&amp;"","")</f>
        <v/>
      </c>
      <c r="H75" s="13">
        <f>IFERROR(VLOOKUP($D75,[1]育成在庫表!$D$3:$J$549,7,0),0)</f>
        <v>0</v>
      </c>
      <c r="I75" s="8">
        <f>[1]出荷可能在庫表!G75</f>
        <v>0</v>
      </c>
      <c r="J75" s="2" t="str">
        <f>IFERROR([1]商品マスタ!H75&amp;"","")</f>
        <v/>
      </c>
      <c r="K75" s="2" t="str">
        <f>IFERROR([1]商品マスタ!I75&amp;"","")</f>
        <v/>
      </c>
      <c r="L75" s="2" t="str">
        <f>IFERROR([1]商品マスタ!J75&amp;"","")</f>
        <v>〇</v>
      </c>
      <c r="M75" s="2" t="str">
        <f>IFERROR([1]商品マスタ!K75&amp;"","")</f>
        <v/>
      </c>
      <c r="N75" s="2" t="str">
        <f>IFERROR([1]商品マスタ!L75&amp;"","")</f>
        <v>〇</v>
      </c>
      <c r="O75" s="2" t="str">
        <f>IFERROR([1]商品マスタ!M75&amp;"","")</f>
        <v/>
      </c>
      <c r="P75" s="2" t="str">
        <f>IFERROR([1]商品マスタ!N75&amp;"","")</f>
        <v>〇</v>
      </c>
      <c r="Q75" s="2" t="str">
        <f>IFERROR([1]商品マスタ!O75&amp;"","")</f>
        <v>4-5</v>
      </c>
      <c r="R75" s="2" t="str">
        <f>IFERROR([1]商品マスタ!P75&amp;"","")</f>
        <v/>
      </c>
      <c r="S75" s="2" t="str">
        <f>IFERROR([1]商品マスタ!Q75&amp;"","")</f>
        <v/>
      </c>
      <c r="T75" s="2" t="str">
        <f>IFERROR([1]商品マスタ!R75&amp;"","")</f>
        <v/>
      </c>
      <c r="U75" s="2" t="str">
        <f>IFERROR([1]商品マスタ!S75&amp;"","")</f>
        <v>〇</v>
      </c>
      <c r="V75" s="2" t="str">
        <f>IFERROR([1]商品マスタ!T75&amp;"","")</f>
        <v/>
      </c>
      <c r="W75" s="2" t="str">
        <f>IFERROR([1]商品マスタ!U75&amp;"","")</f>
        <v/>
      </c>
      <c r="X75" s="2" t="str">
        <f>IFERROR([1]商品マスタ!V75&amp;"","")</f>
        <v>〇</v>
      </c>
      <c r="Y75" s="2" t="str">
        <f>IFERROR([1]商品マスタ!W75&amp;"","")</f>
        <v>〇</v>
      </c>
    </row>
    <row r="76" spans="1:25" x14ac:dyDescent="0.45">
      <c r="A76" s="10">
        <f>[1]商品マスタ!A76</f>
        <v>74</v>
      </c>
      <c r="B76" s="10" t="str">
        <f>[1]商品マスタ!B76</f>
        <v>ヒイラギ</v>
      </c>
      <c r="C76" s="10" t="str">
        <f>[1]商品マスタ!C76</f>
        <v>アマミヒイラギ（ヒメヒイラギ）　ツリー仕立て</v>
      </c>
      <c r="D76" s="1" t="str">
        <f t="shared" si="1"/>
        <v>74ヒイラギアマミヒイラギ（ヒメヒイラギ）　ツリー仕立て</v>
      </c>
      <c r="E76" s="1">
        <f>VLOOKUP([1]ネット用!$D76,[1]商品マスタ!$D$3:$G$998,2,0)</f>
        <v>8</v>
      </c>
      <c r="F76" s="11" t="str">
        <f>IFERROR(VLOOKUP([1]ネット用!$D76,[1]商品マスタ!$D$3:$G$998,3,0)&amp;"","")</f>
        <v/>
      </c>
      <c r="G76" s="12" t="str">
        <f>IFERROR(VLOOKUP($D76,[1]育成在庫表!$D$3:$H$549,4,0)&amp;"","")</f>
        <v>10月</v>
      </c>
      <c r="H76" s="13">
        <f>IFERROR(VLOOKUP($D76,[1]育成在庫表!$D$3:$J$549,7,0),0)</f>
        <v>50</v>
      </c>
      <c r="I76" s="8">
        <f>[1]出荷可能在庫表!G76</f>
        <v>0</v>
      </c>
      <c r="J76" s="2" t="str">
        <f>IFERROR([1]商品マスタ!H76&amp;"","")</f>
        <v/>
      </c>
      <c r="K76" s="2" t="str">
        <f>IFERROR([1]商品マスタ!I76&amp;"","")</f>
        <v/>
      </c>
      <c r="L76" s="2" t="str">
        <f>IFERROR([1]商品マスタ!J76&amp;"","")</f>
        <v>〇</v>
      </c>
      <c r="M76" s="2" t="str">
        <f>IFERROR([1]商品マスタ!K76&amp;"","")</f>
        <v/>
      </c>
      <c r="N76" s="2" t="str">
        <f>IFERROR([1]商品マスタ!L76&amp;"","")</f>
        <v>〇</v>
      </c>
      <c r="O76" s="2" t="str">
        <f>IFERROR([1]商品マスタ!M76&amp;"","")</f>
        <v/>
      </c>
      <c r="P76" s="2" t="str">
        <f>IFERROR([1]商品マスタ!N76&amp;"","")</f>
        <v>〇</v>
      </c>
      <c r="Q76" s="2" t="str">
        <f>IFERROR([1]商品マスタ!O76&amp;"","")</f>
        <v>4-5</v>
      </c>
      <c r="R76" s="2" t="str">
        <f>IFERROR([1]商品マスタ!P76&amp;"","")</f>
        <v/>
      </c>
      <c r="S76" s="2" t="str">
        <f>IFERROR([1]商品マスタ!Q76&amp;"","")</f>
        <v/>
      </c>
      <c r="T76" s="2" t="str">
        <f>IFERROR([1]商品マスタ!R76&amp;"","")</f>
        <v/>
      </c>
      <c r="U76" s="2" t="str">
        <f>IFERROR([1]商品マスタ!S76&amp;"","")</f>
        <v>〇</v>
      </c>
      <c r="V76" s="2" t="str">
        <f>IFERROR([1]商品マスタ!T76&amp;"","")</f>
        <v/>
      </c>
      <c r="W76" s="2" t="str">
        <f>IFERROR([1]商品マスタ!U76&amp;"","")</f>
        <v/>
      </c>
      <c r="X76" s="2" t="str">
        <f>IFERROR([1]商品マスタ!V76&amp;"","")</f>
        <v>〇</v>
      </c>
      <c r="Y76" s="2" t="str">
        <f>IFERROR([1]商品マスタ!W76&amp;"","")</f>
        <v>〇</v>
      </c>
    </row>
    <row r="77" spans="1:25" x14ac:dyDescent="0.45">
      <c r="A77" s="10">
        <f>[1]商品マスタ!A77</f>
        <v>75</v>
      </c>
      <c r="B77" s="10" t="str">
        <f>[1]商品マスタ!B77</f>
        <v>ヒイラギ</v>
      </c>
      <c r="C77" s="10" t="str">
        <f>[1]商品マスタ!C77</f>
        <v>アマミヒイラギ（ヒメヒイラギ）　スタンド仕立て</v>
      </c>
      <c r="D77" s="1" t="str">
        <f t="shared" si="1"/>
        <v>75ヒイラギアマミヒイラギ（ヒメヒイラギ）　スタンド仕立て</v>
      </c>
      <c r="E77" s="1">
        <f>VLOOKUP([1]ネット用!$D77,[1]商品マスタ!$D$3:$G$998,2,0)</f>
        <v>7</v>
      </c>
      <c r="F77" s="11" t="str">
        <f>IFERROR(VLOOKUP([1]ネット用!$D77,[1]商品マスタ!$D$3:$G$998,3,0)&amp;"","")</f>
        <v/>
      </c>
      <c r="G77" s="12" t="str">
        <f>IFERROR(VLOOKUP($D77,[1]育成在庫表!$D$3:$H$549,4,0)&amp;"","")</f>
        <v>10月</v>
      </c>
      <c r="H77" s="13">
        <f>IFERROR(VLOOKUP($D77,[1]育成在庫表!$D$3:$J$549,7,0),0)</f>
        <v>130</v>
      </c>
      <c r="I77" s="8">
        <f>[1]出荷可能在庫表!G77</f>
        <v>0</v>
      </c>
      <c r="J77" s="2" t="str">
        <f>IFERROR([1]商品マスタ!H77&amp;"","")</f>
        <v/>
      </c>
      <c r="K77" s="2" t="str">
        <f>IFERROR([1]商品マスタ!I77&amp;"","")</f>
        <v/>
      </c>
      <c r="L77" s="2" t="str">
        <f>IFERROR([1]商品マスタ!J77&amp;"","")</f>
        <v>〇</v>
      </c>
      <c r="M77" s="2" t="str">
        <f>IFERROR([1]商品マスタ!K77&amp;"","")</f>
        <v/>
      </c>
      <c r="N77" s="2" t="str">
        <f>IFERROR([1]商品マスタ!L77&amp;"","")</f>
        <v>〇</v>
      </c>
      <c r="O77" s="2" t="str">
        <f>IFERROR([1]商品マスタ!M77&amp;"","")</f>
        <v/>
      </c>
      <c r="P77" s="2" t="str">
        <f>IFERROR([1]商品マスタ!N77&amp;"","")</f>
        <v>〇</v>
      </c>
      <c r="Q77" s="2" t="str">
        <f>IFERROR([1]商品マスタ!O77&amp;"","")</f>
        <v>4-5</v>
      </c>
      <c r="R77" s="2" t="str">
        <f>IFERROR([1]商品マスタ!P77&amp;"","")</f>
        <v/>
      </c>
      <c r="S77" s="2" t="str">
        <f>IFERROR([1]商品マスタ!Q77&amp;"","")</f>
        <v/>
      </c>
      <c r="T77" s="2" t="str">
        <f>IFERROR([1]商品マスタ!R77&amp;"","")</f>
        <v/>
      </c>
      <c r="U77" s="2" t="str">
        <f>IFERROR([1]商品マスタ!S77&amp;"","")</f>
        <v/>
      </c>
      <c r="V77" s="2" t="str">
        <f>IFERROR([1]商品マスタ!T77&amp;"","")</f>
        <v/>
      </c>
      <c r="W77" s="2" t="str">
        <f>IFERROR([1]商品マスタ!U77&amp;"","")</f>
        <v/>
      </c>
      <c r="X77" s="2" t="str">
        <f>IFERROR([1]商品マスタ!V77&amp;"","")</f>
        <v>〇</v>
      </c>
      <c r="Y77" s="2" t="str">
        <f>IFERROR([1]商品マスタ!W77&amp;"","")</f>
        <v>〇</v>
      </c>
    </row>
    <row r="78" spans="1:25" x14ac:dyDescent="0.45">
      <c r="A78" s="10">
        <f>[1]商品マスタ!A78</f>
        <v>76</v>
      </c>
      <c r="B78" s="10" t="str">
        <f>[1]商品マスタ!B78</f>
        <v>ヒイラギ</v>
      </c>
      <c r="C78" s="10" t="str">
        <f>[1]商品マスタ!C78</f>
        <v>アマミヒイラギ（ヒメヒイラギ）　スタンド仕立て</v>
      </c>
      <c r="D78" s="1" t="str">
        <f t="shared" si="1"/>
        <v>76ヒイラギアマミヒイラギ（ヒメヒイラギ）　スタンド仕立て</v>
      </c>
      <c r="E78" s="1">
        <f>VLOOKUP([1]ネット用!$D78,[1]商品マスタ!$D$3:$G$998,2,0)</f>
        <v>10</v>
      </c>
      <c r="F78" s="11" t="str">
        <f>IFERROR(VLOOKUP([1]ネット用!$D78,[1]商品マスタ!$D$3:$G$998,3,0)&amp;"","")</f>
        <v/>
      </c>
      <c r="G78" s="12" t="str">
        <f>IFERROR(VLOOKUP($D78,[1]育成在庫表!$D$3:$H$549,4,0)&amp;"","")</f>
        <v/>
      </c>
      <c r="H78" s="13">
        <f>IFERROR(VLOOKUP($D78,[1]育成在庫表!$D$3:$J$549,7,0),0)</f>
        <v>0</v>
      </c>
      <c r="I78" s="8">
        <f>[1]出荷可能在庫表!G78</f>
        <v>0</v>
      </c>
      <c r="J78" s="2" t="str">
        <f>IFERROR([1]商品マスタ!H78&amp;"","")</f>
        <v/>
      </c>
      <c r="K78" s="2" t="str">
        <f>IFERROR([1]商品マスタ!I78&amp;"","")</f>
        <v/>
      </c>
      <c r="L78" s="2" t="str">
        <f>IFERROR([1]商品マスタ!J78&amp;"","")</f>
        <v>〇</v>
      </c>
      <c r="M78" s="2" t="str">
        <f>IFERROR([1]商品マスタ!K78&amp;"","")</f>
        <v/>
      </c>
      <c r="N78" s="2" t="str">
        <f>IFERROR([1]商品マスタ!L78&amp;"","")</f>
        <v>〇</v>
      </c>
      <c r="O78" s="2" t="str">
        <f>IFERROR([1]商品マスタ!M78&amp;"","")</f>
        <v/>
      </c>
      <c r="P78" s="2" t="str">
        <f>IFERROR([1]商品マスタ!N78&amp;"","")</f>
        <v>〇</v>
      </c>
      <c r="Q78" s="2" t="str">
        <f>IFERROR([1]商品マスタ!O78&amp;"","")</f>
        <v>4-5</v>
      </c>
      <c r="R78" s="2" t="str">
        <f>IFERROR([1]商品マスタ!P78&amp;"","")</f>
        <v>〇</v>
      </c>
      <c r="S78" s="2" t="str">
        <f>IFERROR([1]商品マスタ!Q78&amp;"","")</f>
        <v/>
      </c>
      <c r="T78" s="2" t="str">
        <f>IFERROR([1]商品マスタ!R78&amp;"","")</f>
        <v/>
      </c>
      <c r="U78" s="2" t="str">
        <f>IFERROR([1]商品マスタ!S78&amp;"","")</f>
        <v/>
      </c>
      <c r="V78" s="2" t="str">
        <f>IFERROR([1]商品マスタ!T78&amp;"","")</f>
        <v/>
      </c>
      <c r="W78" s="2" t="str">
        <f>IFERROR([1]商品マスタ!U78&amp;"","")</f>
        <v/>
      </c>
      <c r="X78" s="2" t="str">
        <f>IFERROR([1]商品マスタ!V78&amp;"","")</f>
        <v>〇</v>
      </c>
      <c r="Y78" s="2" t="str">
        <f>IFERROR([1]商品マスタ!W78&amp;"","")</f>
        <v>〇</v>
      </c>
    </row>
    <row r="79" spans="1:25" x14ac:dyDescent="0.45">
      <c r="A79" s="10">
        <f>[1]商品マスタ!A79</f>
        <v>77</v>
      </c>
      <c r="B79" s="10" t="str">
        <f>[1]商品マスタ!B79</f>
        <v>ヒイラギ</v>
      </c>
      <c r="C79" s="10" t="str">
        <f>[1]商品マスタ!C79</f>
        <v>イレックス“サニーフォスター”</v>
      </c>
      <c r="D79" s="1" t="str">
        <f t="shared" si="1"/>
        <v>77ヒイラギイレックス“サニーフォスター”</v>
      </c>
      <c r="E79" s="1">
        <f>VLOOKUP([1]ネット用!$D79,[1]商品マスタ!$D$3:$G$998,2,0)</f>
        <v>7</v>
      </c>
      <c r="F79" s="11" t="str">
        <f>IFERROR(VLOOKUP([1]ネット用!$D79,[1]商品マスタ!$D$3:$G$998,3,0)&amp;"","")</f>
        <v/>
      </c>
      <c r="G79" s="12" t="str">
        <f>IFERROR(VLOOKUP($D79,[1]育成在庫表!$D$3:$H$549,4,0)&amp;"","")</f>
        <v/>
      </c>
      <c r="H79" s="13">
        <f>IFERROR(VLOOKUP($D79,[1]育成在庫表!$D$3:$J$549,7,0),0)</f>
        <v>0</v>
      </c>
      <c r="I79" s="8">
        <f>[1]出荷可能在庫表!G79</f>
        <v>45</v>
      </c>
      <c r="J79" s="2" t="str">
        <f>IFERROR([1]商品マスタ!H79&amp;"","")</f>
        <v/>
      </c>
      <c r="K79" s="2" t="str">
        <f>IFERROR([1]商品マスタ!I79&amp;"","")</f>
        <v/>
      </c>
      <c r="L79" s="2" t="str">
        <f>IFERROR([1]商品マスタ!J79&amp;"","")</f>
        <v>〇</v>
      </c>
      <c r="M79" s="2" t="str">
        <f>IFERROR([1]商品マスタ!K79&amp;"","")</f>
        <v/>
      </c>
      <c r="N79" s="2" t="str">
        <f>IFERROR([1]商品マスタ!L79&amp;"","")</f>
        <v>〇</v>
      </c>
      <c r="O79" s="2" t="str">
        <f>IFERROR([1]商品マスタ!M79&amp;"","")</f>
        <v/>
      </c>
      <c r="P79" s="2" t="str">
        <f>IFERROR([1]商品マスタ!N79&amp;"","")</f>
        <v>〇</v>
      </c>
      <c r="Q79" s="2" t="str">
        <f>IFERROR([1]商品マスタ!O79&amp;"","")</f>
        <v>4-5</v>
      </c>
      <c r="R79" s="2" t="str">
        <f>IFERROR([1]商品マスタ!P79&amp;"","")</f>
        <v>〇</v>
      </c>
      <c r="S79" s="2" t="str">
        <f>IFERROR([1]商品マスタ!Q79&amp;"","")</f>
        <v/>
      </c>
      <c r="T79" s="2" t="str">
        <f>IFERROR([1]商品マスタ!R79&amp;"","")</f>
        <v/>
      </c>
      <c r="U79" s="2" t="str">
        <f>IFERROR([1]商品マスタ!S79&amp;"","")</f>
        <v/>
      </c>
      <c r="V79" s="2" t="str">
        <f>IFERROR([1]商品マスタ!T79&amp;"","")</f>
        <v/>
      </c>
      <c r="W79" s="2" t="str">
        <f>IFERROR([1]商品マスタ!U79&amp;"","")</f>
        <v/>
      </c>
      <c r="X79" s="2" t="str">
        <f>IFERROR([1]商品マスタ!V79&amp;"","")</f>
        <v>〇</v>
      </c>
      <c r="Y79" s="2" t="str">
        <f>IFERROR([1]商品マスタ!W79&amp;"","")</f>
        <v>〇</v>
      </c>
    </row>
    <row r="80" spans="1:25" x14ac:dyDescent="0.45">
      <c r="A80" s="10">
        <f>[1]商品マスタ!A80</f>
        <v>78</v>
      </c>
      <c r="B80" s="10" t="str">
        <f>[1]商品マスタ!B80</f>
        <v>ヒイラギ</v>
      </c>
      <c r="C80" s="10" t="str">
        <f>[1]商品マスタ!C80</f>
        <v>クリスマスホーリー</v>
      </c>
      <c r="D80" s="1" t="str">
        <f t="shared" si="1"/>
        <v>78ヒイラギクリスマスホーリー</v>
      </c>
      <c r="E80" s="1">
        <f>VLOOKUP([1]ネット用!$D80,[1]商品マスタ!$D$3:$G$998,2,0)</f>
        <v>6</v>
      </c>
      <c r="F80" s="11" t="str">
        <f>IFERROR(VLOOKUP([1]ネット用!$D80,[1]商品マスタ!$D$3:$G$998,3,0)&amp;"","")</f>
        <v>6</v>
      </c>
      <c r="G80" s="12" t="str">
        <f>IFERROR(VLOOKUP($D80,[1]育成在庫表!$D$3:$H$549,4,0)&amp;"","")</f>
        <v/>
      </c>
      <c r="H80" s="13">
        <f>IFERROR(VLOOKUP($D80,[1]育成在庫表!$D$3:$J$549,7,0),0)</f>
        <v>0</v>
      </c>
      <c r="I80" s="8">
        <f>[1]出荷可能在庫表!G80</f>
        <v>778</v>
      </c>
      <c r="J80" s="2" t="str">
        <f>IFERROR([1]商品マスタ!H80&amp;"","")</f>
        <v/>
      </c>
      <c r="K80" s="2" t="str">
        <f>IFERROR([1]商品マスタ!I80&amp;"","")</f>
        <v/>
      </c>
      <c r="L80" s="2" t="str">
        <f>IFERROR([1]商品マスタ!J80&amp;"","")</f>
        <v>〇</v>
      </c>
      <c r="M80" s="2" t="str">
        <f>IFERROR([1]商品マスタ!K80&amp;"","")</f>
        <v/>
      </c>
      <c r="N80" s="2" t="str">
        <f>IFERROR([1]商品マスタ!L80&amp;"","")</f>
        <v>〇</v>
      </c>
      <c r="O80" s="2" t="str">
        <f>IFERROR([1]商品マスタ!M80&amp;"","")</f>
        <v/>
      </c>
      <c r="P80" s="2" t="str">
        <f>IFERROR([1]商品マスタ!N80&amp;"","")</f>
        <v>〇</v>
      </c>
      <c r="Q80" s="2" t="str">
        <f>IFERROR([1]商品マスタ!O80&amp;"","")</f>
        <v>4-5</v>
      </c>
      <c r="R80" s="2" t="str">
        <f>IFERROR([1]商品マスタ!P80&amp;"","")</f>
        <v>〇</v>
      </c>
      <c r="S80" s="2" t="str">
        <f>IFERROR([1]商品マスタ!Q80&amp;"","")</f>
        <v/>
      </c>
      <c r="T80" s="2" t="str">
        <f>IFERROR([1]商品マスタ!R80&amp;"","")</f>
        <v/>
      </c>
      <c r="U80" s="2" t="str">
        <f>IFERROR([1]商品マスタ!S80&amp;"","")</f>
        <v/>
      </c>
      <c r="V80" s="2" t="str">
        <f>IFERROR([1]商品マスタ!T80&amp;"","")</f>
        <v/>
      </c>
      <c r="W80" s="2" t="str">
        <f>IFERROR([1]商品マスタ!U80&amp;"","")</f>
        <v/>
      </c>
      <c r="X80" s="2" t="str">
        <f>IFERROR([1]商品マスタ!V80&amp;"","")</f>
        <v>〇</v>
      </c>
      <c r="Y80" s="2" t="str">
        <f>IFERROR([1]商品マスタ!W80&amp;"","")</f>
        <v>〇</v>
      </c>
    </row>
    <row r="81" spans="1:25" x14ac:dyDescent="0.45">
      <c r="A81" s="10">
        <f>[1]商品マスタ!A81</f>
        <v>79</v>
      </c>
      <c r="B81" s="10" t="str">
        <f>[1]商品マスタ!B81</f>
        <v>ヒイラギ</v>
      </c>
      <c r="C81" s="10" t="str">
        <f>[1]商品マスタ!C81</f>
        <v>黄金ヒイラギ</v>
      </c>
      <c r="D81" s="1" t="str">
        <f t="shared" si="1"/>
        <v>79ヒイラギ黄金ヒイラギ</v>
      </c>
      <c r="E81" s="1">
        <f>VLOOKUP([1]ネット用!$D81,[1]商品マスタ!$D$3:$G$998,2,0)</f>
        <v>6</v>
      </c>
      <c r="F81" s="11" t="str">
        <f>IFERROR(VLOOKUP([1]ネット用!$D81,[1]商品マスタ!$D$3:$G$998,3,0)&amp;"","")</f>
        <v>6</v>
      </c>
      <c r="G81" s="12" t="str">
        <f>IFERROR(VLOOKUP($D81,[1]育成在庫表!$D$3:$H$549,4,0)&amp;"","")</f>
        <v/>
      </c>
      <c r="H81" s="13">
        <f>IFERROR(VLOOKUP($D81,[1]育成在庫表!$D$3:$J$549,7,0),0)</f>
        <v>0</v>
      </c>
      <c r="I81" s="8">
        <f>[1]出荷可能在庫表!G81</f>
        <v>0</v>
      </c>
      <c r="J81" s="2" t="str">
        <f>IFERROR([1]商品マスタ!H81&amp;"","")</f>
        <v/>
      </c>
      <c r="K81" s="2" t="str">
        <f>IFERROR([1]商品マスタ!I81&amp;"","")</f>
        <v/>
      </c>
      <c r="L81" s="2" t="str">
        <f>IFERROR([1]商品マスタ!J81&amp;"","")</f>
        <v>〇</v>
      </c>
      <c r="M81" s="2" t="str">
        <f>IFERROR([1]商品マスタ!K81&amp;"","")</f>
        <v/>
      </c>
      <c r="N81" s="2" t="str">
        <f>IFERROR([1]商品マスタ!L81&amp;"","")</f>
        <v>〇</v>
      </c>
      <c r="O81" s="2" t="str">
        <f>IFERROR([1]商品マスタ!M81&amp;"","")</f>
        <v/>
      </c>
      <c r="P81" s="2" t="str">
        <f>IFERROR([1]商品マスタ!N81&amp;"","")</f>
        <v>〇</v>
      </c>
      <c r="Q81" s="2" t="str">
        <f>IFERROR([1]商品マスタ!O81&amp;"","")</f>
        <v>4-5</v>
      </c>
      <c r="R81" s="2" t="str">
        <f>IFERROR([1]商品マスタ!P81&amp;"","")</f>
        <v>〇</v>
      </c>
      <c r="S81" s="2" t="str">
        <f>IFERROR([1]商品マスタ!Q81&amp;"","")</f>
        <v/>
      </c>
      <c r="T81" s="2" t="str">
        <f>IFERROR([1]商品マスタ!R81&amp;"","")</f>
        <v/>
      </c>
      <c r="U81" s="2" t="str">
        <f>IFERROR([1]商品マスタ!S81&amp;"","")</f>
        <v/>
      </c>
      <c r="V81" s="2" t="str">
        <f>IFERROR([1]商品マスタ!T81&amp;"","")</f>
        <v/>
      </c>
      <c r="W81" s="2" t="str">
        <f>IFERROR([1]商品マスタ!U81&amp;"","")</f>
        <v/>
      </c>
      <c r="X81" s="2" t="str">
        <f>IFERROR([1]商品マスタ!V81&amp;"","")</f>
        <v>〇</v>
      </c>
      <c r="Y81" s="2" t="str">
        <f>IFERROR([1]商品マスタ!W81&amp;"","")</f>
        <v>〇</v>
      </c>
    </row>
    <row r="82" spans="1:25" x14ac:dyDescent="0.45">
      <c r="A82" s="10">
        <f>[1]商品マスタ!A82</f>
        <v>80</v>
      </c>
      <c r="B82" s="10" t="str">
        <f>[1]商品マスタ!B82</f>
        <v>ヒイラギ</v>
      </c>
      <c r="C82" s="10" t="str">
        <f>[1]商品マスタ!C82</f>
        <v>五色ヒイラギ</v>
      </c>
      <c r="D82" s="1" t="str">
        <f t="shared" si="1"/>
        <v>80ヒイラギ五色ヒイラギ</v>
      </c>
      <c r="E82" s="1">
        <f>VLOOKUP([1]ネット用!$D82,[1]商品マスタ!$D$3:$G$998,2,0)</f>
        <v>6</v>
      </c>
      <c r="F82" s="11" t="str">
        <f>IFERROR(VLOOKUP([1]ネット用!$D82,[1]商品マスタ!$D$3:$G$998,3,0)&amp;"","")</f>
        <v>6</v>
      </c>
      <c r="G82" s="12" t="str">
        <f>IFERROR(VLOOKUP($D82,[1]育成在庫表!$D$3:$H$549,4,0)&amp;"","")</f>
        <v>9月</v>
      </c>
      <c r="H82" s="13">
        <f>IFERROR(VLOOKUP($D82,[1]育成在庫表!$D$3:$J$549,7,0),0)</f>
        <v>200</v>
      </c>
      <c r="I82" s="8">
        <f>[1]出荷可能在庫表!G82</f>
        <v>0</v>
      </c>
      <c r="J82" s="2" t="str">
        <f>IFERROR([1]商品マスタ!H82&amp;"","")</f>
        <v/>
      </c>
      <c r="K82" s="2" t="str">
        <f>IFERROR([1]商品マスタ!I82&amp;"","")</f>
        <v/>
      </c>
      <c r="L82" s="2" t="str">
        <f>IFERROR([1]商品マスタ!J82&amp;"","")</f>
        <v>〇</v>
      </c>
      <c r="M82" s="2" t="str">
        <f>IFERROR([1]商品マスタ!K82&amp;"","")</f>
        <v/>
      </c>
      <c r="N82" s="2" t="str">
        <f>IFERROR([1]商品マスタ!L82&amp;"","")</f>
        <v>〇</v>
      </c>
      <c r="O82" s="2" t="str">
        <f>IFERROR([1]商品マスタ!M82&amp;"","")</f>
        <v/>
      </c>
      <c r="P82" s="2" t="str">
        <f>IFERROR([1]商品マスタ!N82&amp;"","")</f>
        <v/>
      </c>
      <c r="Q82" s="2" t="str">
        <f>IFERROR([1]商品マスタ!O82&amp;"","")</f>
        <v>4-5</v>
      </c>
      <c r="R82" s="2" t="str">
        <f>IFERROR([1]商品マスタ!P82&amp;"","")</f>
        <v>〇</v>
      </c>
      <c r="S82" s="2" t="str">
        <f>IFERROR([1]商品マスタ!Q82&amp;"","")</f>
        <v/>
      </c>
      <c r="T82" s="2" t="str">
        <f>IFERROR([1]商品マスタ!R82&amp;"","")</f>
        <v/>
      </c>
      <c r="U82" s="2" t="str">
        <f>IFERROR([1]商品マスタ!S82&amp;"","")</f>
        <v>〇</v>
      </c>
      <c r="V82" s="2" t="str">
        <f>IFERROR([1]商品マスタ!T82&amp;"","")</f>
        <v>〇</v>
      </c>
      <c r="W82" s="2" t="str">
        <f>IFERROR([1]商品マスタ!U82&amp;"","")</f>
        <v/>
      </c>
      <c r="X82" s="2" t="str">
        <f>IFERROR([1]商品マスタ!V82&amp;"","")</f>
        <v>〇</v>
      </c>
      <c r="Y82" s="2" t="str">
        <f>IFERROR([1]商品マスタ!W82&amp;"","")</f>
        <v>〇</v>
      </c>
    </row>
    <row r="83" spans="1:25" x14ac:dyDescent="0.45">
      <c r="A83" s="10">
        <f>[1]商品マスタ!A83</f>
        <v>81</v>
      </c>
      <c r="B83" s="10" t="str">
        <f>[1]商品マスタ!B83</f>
        <v>ヒイラギ</v>
      </c>
      <c r="C83" s="10" t="str">
        <f>[1]商品マスタ!C83</f>
        <v>ヒイラギ（白斑）</v>
      </c>
      <c r="D83" s="1" t="str">
        <f t="shared" si="1"/>
        <v>81ヒイラギヒイラギ（白斑）</v>
      </c>
      <c r="E83" s="1">
        <f>VLOOKUP([1]ネット用!$D83,[1]商品マスタ!$D$3:$G$998,2,0)</f>
        <v>6</v>
      </c>
      <c r="F83" s="11" t="str">
        <f>IFERROR(VLOOKUP([1]ネット用!$D83,[1]商品マスタ!$D$3:$G$998,3,0)&amp;"","")</f>
        <v>6</v>
      </c>
      <c r="G83" s="12" t="str">
        <f>IFERROR(VLOOKUP($D83,[1]育成在庫表!$D$3:$H$549,4,0)&amp;"","")</f>
        <v>9月</v>
      </c>
      <c r="H83" s="13">
        <f>IFERROR(VLOOKUP($D83,[1]育成在庫表!$D$3:$J$549,7,0),0)</f>
        <v>275</v>
      </c>
      <c r="I83" s="8">
        <f>[1]出荷可能在庫表!G83</f>
        <v>23</v>
      </c>
      <c r="J83" s="2" t="str">
        <f>IFERROR([1]商品マスタ!H83&amp;"","")</f>
        <v/>
      </c>
      <c r="K83" s="2" t="str">
        <f>IFERROR([1]商品マスタ!I83&amp;"","")</f>
        <v/>
      </c>
      <c r="L83" s="2" t="str">
        <f>IFERROR([1]商品マスタ!J83&amp;"","")</f>
        <v>〇</v>
      </c>
      <c r="M83" s="2" t="str">
        <f>IFERROR([1]商品マスタ!K83&amp;"","")</f>
        <v/>
      </c>
      <c r="N83" s="2" t="str">
        <f>IFERROR([1]商品マスタ!L83&amp;"","")</f>
        <v>〇</v>
      </c>
      <c r="O83" s="2" t="str">
        <f>IFERROR([1]商品マスタ!M83&amp;"","")</f>
        <v/>
      </c>
      <c r="P83" s="2" t="str">
        <f>IFERROR([1]商品マスタ!N83&amp;"","")</f>
        <v/>
      </c>
      <c r="Q83" s="2" t="str">
        <f>IFERROR([1]商品マスタ!O83&amp;"","")</f>
        <v>3-4</v>
      </c>
      <c r="R83" s="2" t="str">
        <f>IFERROR([1]商品マスタ!P83&amp;"","")</f>
        <v>〇</v>
      </c>
      <c r="S83" s="2" t="str">
        <f>IFERROR([1]商品マスタ!Q83&amp;"","")</f>
        <v/>
      </c>
      <c r="T83" s="2" t="str">
        <f>IFERROR([1]商品マスタ!R83&amp;"","")</f>
        <v/>
      </c>
      <c r="U83" s="2" t="str">
        <f>IFERROR([1]商品マスタ!S83&amp;"","")</f>
        <v>〇</v>
      </c>
      <c r="V83" s="2" t="str">
        <f>IFERROR([1]商品マスタ!T83&amp;"","")</f>
        <v/>
      </c>
      <c r="W83" s="2" t="str">
        <f>IFERROR([1]商品マスタ!U83&amp;"","")</f>
        <v/>
      </c>
      <c r="X83" s="2" t="str">
        <f>IFERROR([1]商品マスタ!V83&amp;"","")</f>
        <v>〇</v>
      </c>
      <c r="Y83" s="2" t="str">
        <f>IFERROR([1]商品マスタ!W83&amp;"","")</f>
        <v>〇</v>
      </c>
    </row>
    <row r="84" spans="1:25" x14ac:dyDescent="0.45">
      <c r="A84" s="10">
        <f>[1]商品マスタ!A84</f>
        <v>82</v>
      </c>
      <c r="B84" s="10" t="str">
        <f>[1]商品マスタ!B84</f>
        <v>ヒイラギ</v>
      </c>
      <c r="C84" s="10" t="str">
        <f>[1]商品マスタ!C84</f>
        <v>西洋ヒイラギ“ブループリンス”</v>
      </c>
      <c r="D84" s="1" t="str">
        <f t="shared" si="1"/>
        <v>82ヒイラギ西洋ヒイラギ“ブループリンス”</v>
      </c>
      <c r="E84" s="1">
        <f>VLOOKUP([1]ネット用!$D84,[1]商品マスタ!$D$3:$G$998,2,0)</f>
        <v>6</v>
      </c>
      <c r="F84" s="11" t="str">
        <f>IFERROR(VLOOKUP([1]ネット用!$D84,[1]商品マスタ!$D$3:$G$998,3,0)&amp;"","")</f>
        <v>6</v>
      </c>
      <c r="G84" s="12" t="str">
        <f>IFERROR(VLOOKUP($D84,[1]育成在庫表!$D$3:$H$549,4,0)&amp;"","")</f>
        <v>9月</v>
      </c>
      <c r="H84" s="13">
        <f>IFERROR(VLOOKUP($D84,[1]育成在庫表!$D$3:$J$549,7,0),0)</f>
        <v>350</v>
      </c>
      <c r="I84" s="8">
        <f>[1]出荷可能在庫表!G84</f>
        <v>0</v>
      </c>
      <c r="J84" s="2" t="str">
        <f>IFERROR([1]商品マスタ!H84&amp;"","")</f>
        <v/>
      </c>
      <c r="K84" s="2" t="str">
        <f>IFERROR([1]商品マスタ!I84&amp;"","")</f>
        <v/>
      </c>
      <c r="L84" s="2" t="str">
        <f>IFERROR([1]商品マスタ!J84&amp;"","")</f>
        <v>〇</v>
      </c>
      <c r="M84" s="2" t="str">
        <f>IFERROR([1]商品マスタ!K84&amp;"","")</f>
        <v/>
      </c>
      <c r="N84" s="2" t="str">
        <f>IFERROR([1]商品マスタ!L84&amp;"","")</f>
        <v>〇</v>
      </c>
      <c r="O84" s="2" t="str">
        <f>IFERROR([1]商品マスタ!M84&amp;"","")</f>
        <v/>
      </c>
      <c r="P84" s="2" t="str">
        <f>IFERROR([1]商品マスタ!N84&amp;"","")</f>
        <v/>
      </c>
      <c r="Q84" s="2" t="str">
        <f>IFERROR([1]商品マスタ!O84&amp;"","")</f>
        <v>4-5　10-12</v>
      </c>
      <c r="R84" s="2" t="str">
        <f>IFERROR([1]商品マスタ!P84&amp;"","")</f>
        <v>〇</v>
      </c>
      <c r="S84" s="2" t="str">
        <f>IFERROR([1]商品マスタ!Q84&amp;"","")</f>
        <v/>
      </c>
      <c r="T84" s="2" t="str">
        <f>IFERROR([1]商品マスタ!R84&amp;"","")</f>
        <v/>
      </c>
      <c r="U84" s="2" t="str">
        <f>IFERROR([1]商品マスタ!S84&amp;"","")</f>
        <v>〇</v>
      </c>
      <c r="V84" s="2" t="str">
        <f>IFERROR([1]商品マスタ!T84&amp;"","")</f>
        <v/>
      </c>
      <c r="W84" s="2" t="str">
        <f>IFERROR([1]商品マスタ!U84&amp;"","")</f>
        <v/>
      </c>
      <c r="X84" s="2" t="str">
        <f>IFERROR([1]商品マスタ!V84&amp;"","")</f>
        <v>〇</v>
      </c>
      <c r="Y84" s="2" t="str">
        <f>IFERROR([1]商品マスタ!W84&amp;"","")</f>
        <v>〇</v>
      </c>
    </row>
    <row r="85" spans="1:25" x14ac:dyDescent="0.45">
      <c r="A85" s="10">
        <f>[1]商品マスタ!A85</f>
        <v>83</v>
      </c>
      <c r="B85" s="10" t="str">
        <f>[1]商品マスタ!B85</f>
        <v>ヒイラギ</v>
      </c>
      <c r="C85" s="10" t="str">
        <f>[1]商品マスタ!C85</f>
        <v>西洋ヒイラギ“ブループリンス”</v>
      </c>
      <c r="D85" s="1" t="str">
        <f t="shared" si="1"/>
        <v>83ヒイラギ西洋ヒイラギ“ブループリンス”</v>
      </c>
      <c r="E85" s="1">
        <f>VLOOKUP([1]ネット用!$D85,[1]商品マスタ!$D$3:$G$998,2,0)</f>
        <v>7</v>
      </c>
      <c r="F85" s="11" t="str">
        <f>IFERROR(VLOOKUP([1]ネット用!$D85,[1]商品マスタ!$D$3:$G$998,3,0)&amp;"","")</f>
        <v/>
      </c>
      <c r="G85" s="12" t="str">
        <f>IFERROR(VLOOKUP($D85,[1]育成在庫表!$D$3:$H$549,4,0)&amp;"","")</f>
        <v>9月</v>
      </c>
      <c r="H85" s="13">
        <f>IFERROR(VLOOKUP($D85,[1]育成在庫表!$D$3:$J$549,7,0),0)</f>
        <v>30</v>
      </c>
      <c r="I85" s="8">
        <f>[1]出荷可能在庫表!G85</f>
        <v>0</v>
      </c>
      <c r="J85" s="2" t="str">
        <f>IFERROR([1]商品マスタ!H85&amp;"","")</f>
        <v/>
      </c>
      <c r="K85" s="2" t="str">
        <f>IFERROR([1]商品マスタ!I85&amp;"","")</f>
        <v/>
      </c>
      <c r="L85" s="2" t="str">
        <f>IFERROR([1]商品マスタ!J85&amp;"","")</f>
        <v>〇</v>
      </c>
      <c r="M85" s="2" t="str">
        <f>IFERROR([1]商品マスタ!K85&amp;"","")</f>
        <v/>
      </c>
      <c r="N85" s="2" t="str">
        <f>IFERROR([1]商品マスタ!L85&amp;"","")</f>
        <v>〇</v>
      </c>
      <c r="O85" s="2" t="str">
        <f>IFERROR([1]商品マスタ!M85&amp;"","")</f>
        <v/>
      </c>
      <c r="P85" s="2" t="str">
        <f>IFERROR([1]商品マスタ!N85&amp;"","")</f>
        <v/>
      </c>
      <c r="Q85" s="2" t="str">
        <f>IFERROR([1]商品マスタ!O85&amp;"","")</f>
        <v>4-5　10-12</v>
      </c>
      <c r="R85" s="2" t="str">
        <f>IFERROR([1]商品マスタ!P85&amp;"","")</f>
        <v>〇</v>
      </c>
      <c r="S85" s="2" t="str">
        <f>IFERROR([1]商品マスタ!Q85&amp;"","")</f>
        <v/>
      </c>
      <c r="T85" s="2" t="str">
        <f>IFERROR([1]商品マスタ!R85&amp;"","")</f>
        <v/>
      </c>
      <c r="U85" s="2" t="str">
        <f>IFERROR([1]商品マスタ!S85&amp;"","")</f>
        <v>〇</v>
      </c>
      <c r="V85" s="2" t="str">
        <f>IFERROR([1]商品マスタ!T85&amp;"","")</f>
        <v/>
      </c>
      <c r="W85" s="2" t="str">
        <f>IFERROR([1]商品マスタ!U85&amp;"","")</f>
        <v/>
      </c>
      <c r="X85" s="2" t="str">
        <f>IFERROR([1]商品マスタ!V85&amp;"","")</f>
        <v>〇</v>
      </c>
      <c r="Y85" s="2" t="str">
        <f>IFERROR([1]商品マスタ!W85&amp;"","")</f>
        <v>〇</v>
      </c>
    </row>
    <row r="86" spans="1:25" x14ac:dyDescent="0.45">
      <c r="A86" s="10">
        <f>[1]商品マスタ!A86</f>
        <v>84</v>
      </c>
      <c r="B86" s="10" t="str">
        <f>[1]商品マスタ!B86</f>
        <v>ヒイラギ</v>
      </c>
      <c r="C86" s="10" t="str">
        <f>[1]商品マスタ!C86</f>
        <v>西洋ヒイラギ“ブループリンセス”</v>
      </c>
      <c r="D86" s="1" t="str">
        <f t="shared" si="1"/>
        <v>84ヒイラギ西洋ヒイラギ“ブループリンセス”</v>
      </c>
      <c r="E86" s="1">
        <f>VLOOKUP([1]ネット用!$D86,[1]商品マスタ!$D$3:$G$998,2,0)</f>
        <v>6</v>
      </c>
      <c r="F86" s="11" t="str">
        <f>IFERROR(VLOOKUP([1]ネット用!$D86,[1]商品マスタ!$D$3:$G$998,3,0)&amp;"","")</f>
        <v>6</v>
      </c>
      <c r="G86" s="12" t="str">
        <f>IFERROR(VLOOKUP($D86,[1]育成在庫表!$D$3:$H$549,4,0)&amp;"","")</f>
        <v/>
      </c>
      <c r="H86" s="13">
        <f>IFERROR(VLOOKUP($D86,[1]育成在庫表!$D$3:$J$549,7,0),0)</f>
        <v>0</v>
      </c>
      <c r="I86" s="8">
        <f>[1]出荷可能在庫表!G86</f>
        <v>0</v>
      </c>
      <c r="J86" s="2" t="str">
        <f>IFERROR([1]商品マスタ!H86&amp;"","")</f>
        <v/>
      </c>
      <c r="K86" s="2" t="str">
        <f>IFERROR([1]商品マスタ!I86&amp;"","")</f>
        <v/>
      </c>
      <c r="L86" s="2" t="str">
        <f>IFERROR([1]商品マスタ!J86&amp;"","")</f>
        <v>〇</v>
      </c>
      <c r="M86" s="2" t="str">
        <f>IFERROR([1]商品マスタ!K86&amp;"","")</f>
        <v/>
      </c>
      <c r="N86" s="2" t="str">
        <f>IFERROR([1]商品マスタ!L86&amp;"","")</f>
        <v>〇</v>
      </c>
      <c r="O86" s="2" t="str">
        <f>IFERROR([1]商品マスタ!M86&amp;"","")</f>
        <v/>
      </c>
      <c r="P86" s="2" t="str">
        <f>IFERROR([1]商品マスタ!N86&amp;"","")</f>
        <v/>
      </c>
      <c r="Q86" s="2" t="str">
        <f>IFERROR([1]商品マスタ!O86&amp;"","")</f>
        <v>4-5　10-12</v>
      </c>
      <c r="R86" s="2" t="str">
        <f>IFERROR([1]商品マスタ!P86&amp;"","")</f>
        <v>〇</v>
      </c>
      <c r="S86" s="2" t="str">
        <f>IFERROR([1]商品マスタ!Q86&amp;"","")</f>
        <v/>
      </c>
      <c r="T86" s="2" t="str">
        <f>IFERROR([1]商品マスタ!R86&amp;"","")</f>
        <v/>
      </c>
      <c r="U86" s="2" t="str">
        <f>IFERROR([1]商品マスタ!S86&amp;"","")</f>
        <v>〇</v>
      </c>
      <c r="V86" s="2" t="str">
        <f>IFERROR([1]商品マスタ!T86&amp;"","")</f>
        <v/>
      </c>
      <c r="W86" s="2" t="str">
        <f>IFERROR([1]商品マスタ!U86&amp;"","")</f>
        <v/>
      </c>
      <c r="X86" s="2" t="str">
        <f>IFERROR([1]商品マスタ!V86&amp;"","")</f>
        <v>〇</v>
      </c>
      <c r="Y86" s="2" t="str">
        <f>IFERROR([1]商品マスタ!W86&amp;"","")</f>
        <v>〇</v>
      </c>
    </row>
    <row r="87" spans="1:25" x14ac:dyDescent="0.45">
      <c r="A87" s="10">
        <f>[1]商品マスタ!A87</f>
        <v>85</v>
      </c>
      <c r="B87" s="10" t="str">
        <f>[1]商品マスタ!B87</f>
        <v>ヒイラギ</v>
      </c>
      <c r="C87" s="10" t="str">
        <f>[1]商品マスタ!C87</f>
        <v>西洋ヒイラギ“ブループリンセス”</v>
      </c>
      <c r="D87" s="1" t="str">
        <f t="shared" si="1"/>
        <v>85ヒイラギ西洋ヒイラギ“ブループリンセス”</v>
      </c>
      <c r="E87" s="1">
        <f>VLOOKUP([1]ネット用!$D87,[1]商品マスタ!$D$3:$G$998,2,0)</f>
        <v>7</v>
      </c>
      <c r="F87" s="11" t="str">
        <f>IFERROR(VLOOKUP([1]ネット用!$D87,[1]商品マスタ!$D$3:$G$998,3,0)&amp;"","")</f>
        <v/>
      </c>
      <c r="G87" s="12" t="str">
        <f>IFERROR(VLOOKUP($D87,[1]育成在庫表!$D$3:$H$549,4,0)&amp;"","")</f>
        <v>9月</v>
      </c>
      <c r="H87" s="13">
        <f>IFERROR(VLOOKUP($D87,[1]育成在庫表!$D$3:$J$549,7,0),0)</f>
        <v>30</v>
      </c>
      <c r="I87" s="8">
        <f>[1]出荷可能在庫表!G87</f>
        <v>0</v>
      </c>
      <c r="J87" s="2" t="str">
        <f>IFERROR([1]商品マスタ!H87&amp;"","")</f>
        <v/>
      </c>
      <c r="K87" s="2" t="str">
        <f>IFERROR([1]商品マスタ!I87&amp;"","")</f>
        <v>〇</v>
      </c>
      <c r="L87" s="2" t="str">
        <f>IFERROR([1]商品マスタ!J87&amp;"","")</f>
        <v/>
      </c>
      <c r="M87" s="2" t="str">
        <f>IFERROR([1]商品マスタ!K87&amp;"","")</f>
        <v/>
      </c>
      <c r="N87" s="2" t="str">
        <f>IFERROR([1]商品マスタ!L87&amp;"","")</f>
        <v>〇</v>
      </c>
      <c r="O87" s="2" t="str">
        <f>IFERROR([1]商品マスタ!M87&amp;"","")</f>
        <v/>
      </c>
      <c r="P87" s="2" t="str">
        <f>IFERROR([1]商品マスタ!N87&amp;"","")</f>
        <v/>
      </c>
      <c r="Q87" s="2" t="str">
        <f>IFERROR([1]商品マスタ!O87&amp;"","")</f>
        <v>4-5</v>
      </c>
      <c r="R87" s="2" t="str">
        <f>IFERROR([1]商品マスタ!P87&amp;"","")</f>
        <v/>
      </c>
      <c r="S87" s="2" t="str">
        <f>IFERROR([1]商品マスタ!Q87&amp;"","")</f>
        <v/>
      </c>
      <c r="T87" s="2" t="str">
        <f>IFERROR([1]商品マスタ!R87&amp;"","")</f>
        <v/>
      </c>
      <c r="U87" s="2" t="str">
        <f>IFERROR([1]商品マスタ!S87&amp;"","")</f>
        <v>〇</v>
      </c>
      <c r="V87" s="2" t="str">
        <f>IFERROR([1]商品マスタ!T87&amp;"","")</f>
        <v/>
      </c>
      <c r="W87" s="2" t="str">
        <f>IFERROR([1]商品マスタ!U87&amp;"","")</f>
        <v/>
      </c>
      <c r="X87" s="2" t="str">
        <f>IFERROR([1]商品マスタ!V87&amp;"","")</f>
        <v>〇</v>
      </c>
      <c r="Y87" s="2" t="str">
        <f>IFERROR([1]商品マスタ!W87&amp;"","")</f>
        <v/>
      </c>
    </row>
    <row r="88" spans="1:25" x14ac:dyDescent="0.45">
      <c r="A88" s="10">
        <f>[1]商品マスタ!A88</f>
        <v>86</v>
      </c>
      <c r="B88" s="10" t="str">
        <f>[1]商品マスタ!B88</f>
        <v>ヒイラギ</v>
      </c>
      <c r="C88" s="10" t="str">
        <f>[1]商品マスタ!C88</f>
        <v>オニヒイラギ</v>
      </c>
      <c r="D88" s="1" t="str">
        <f t="shared" si="1"/>
        <v>86ヒイラギオニヒイラギ</v>
      </c>
      <c r="E88" s="1">
        <f>VLOOKUP([1]ネット用!$D88,[1]商品マスタ!$D$3:$G$998,2,0)</f>
        <v>6</v>
      </c>
      <c r="F88" s="11" t="str">
        <f>IFERROR(VLOOKUP([1]ネット用!$D88,[1]商品マスタ!$D$3:$G$998,3,0)&amp;"","")</f>
        <v>6</v>
      </c>
      <c r="G88" s="12" t="str">
        <f>IFERROR(VLOOKUP($D88,[1]育成在庫表!$D$3:$H$549,4,0)&amp;"","")</f>
        <v/>
      </c>
      <c r="H88" s="13">
        <f>IFERROR(VLOOKUP($D88,[1]育成在庫表!$D$3:$J$549,7,0),0)</f>
        <v>0</v>
      </c>
      <c r="I88" s="8">
        <f>[1]出荷可能在庫表!G88</f>
        <v>207</v>
      </c>
      <c r="J88" s="2" t="str">
        <f>IFERROR([1]商品マスタ!H88&amp;"","")</f>
        <v/>
      </c>
      <c r="K88" s="2" t="str">
        <f>IFERROR([1]商品マスタ!I88&amp;"","")</f>
        <v>〇</v>
      </c>
      <c r="L88" s="2" t="str">
        <f>IFERROR([1]商品マスタ!J88&amp;"","")</f>
        <v/>
      </c>
      <c r="M88" s="2" t="str">
        <f>IFERROR([1]商品マスタ!K88&amp;"","")</f>
        <v/>
      </c>
      <c r="N88" s="2" t="str">
        <f>IFERROR([1]商品マスタ!L88&amp;"","")</f>
        <v>〇</v>
      </c>
      <c r="O88" s="2" t="str">
        <f>IFERROR([1]商品マスタ!M88&amp;"","")</f>
        <v/>
      </c>
      <c r="P88" s="2" t="str">
        <f>IFERROR([1]商品マスタ!N88&amp;"","")</f>
        <v/>
      </c>
      <c r="Q88" s="2" t="str">
        <f>IFERROR([1]商品マスタ!O88&amp;"","")</f>
        <v>4-5</v>
      </c>
      <c r="R88" s="2" t="str">
        <f>IFERROR([1]商品マスタ!P88&amp;"","")</f>
        <v/>
      </c>
      <c r="S88" s="2" t="str">
        <f>IFERROR([1]商品マスタ!Q88&amp;"","")</f>
        <v/>
      </c>
      <c r="T88" s="2" t="str">
        <f>IFERROR([1]商品マスタ!R88&amp;"","")</f>
        <v/>
      </c>
      <c r="U88" s="2" t="str">
        <f>IFERROR([1]商品マスタ!S88&amp;"","")</f>
        <v>〇</v>
      </c>
      <c r="V88" s="2" t="str">
        <f>IFERROR([1]商品マスタ!T88&amp;"","")</f>
        <v/>
      </c>
      <c r="W88" s="2" t="str">
        <f>IFERROR([1]商品マスタ!U88&amp;"","")</f>
        <v/>
      </c>
      <c r="X88" s="2" t="str">
        <f>IFERROR([1]商品マスタ!V88&amp;"","")</f>
        <v>〇</v>
      </c>
      <c r="Y88" s="2" t="str">
        <f>IFERROR([1]商品マスタ!W88&amp;"","")</f>
        <v/>
      </c>
    </row>
    <row r="89" spans="1:25" x14ac:dyDescent="0.45">
      <c r="A89" s="10">
        <f>[1]商品マスタ!A89</f>
        <v>87</v>
      </c>
      <c r="B89" s="10" t="str">
        <f>[1]商品マスタ!B89</f>
        <v>ヒイラギナンテン</v>
      </c>
      <c r="C89" s="10" t="str">
        <f>[1]商品マスタ!C89</f>
        <v>ヒイラギナンテン</v>
      </c>
      <c r="D89" s="1" t="str">
        <f t="shared" si="1"/>
        <v>87ヒイラギナンテンヒイラギナンテン</v>
      </c>
      <c r="E89" s="1">
        <f>VLOOKUP([1]ネット用!$D89,[1]商品マスタ!$D$3:$G$998,2,0)</f>
        <v>6</v>
      </c>
      <c r="F89" s="11" t="str">
        <f>IFERROR(VLOOKUP([1]ネット用!$D89,[1]商品マスタ!$D$3:$G$998,3,0)&amp;"","")</f>
        <v>6</v>
      </c>
      <c r="G89" s="12" t="str">
        <f>IFERROR(VLOOKUP($D89,[1]育成在庫表!$D$3:$H$549,4,0)&amp;"","")</f>
        <v/>
      </c>
      <c r="H89" s="13">
        <f>IFERROR(VLOOKUP($D89,[1]育成在庫表!$D$3:$J$549,7,0),0)</f>
        <v>0</v>
      </c>
      <c r="I89" s="8">
        <f>[1]出荷可能在庫表!G89</f>
        <v>766</v>
      </c>
      <c r="J89" s="2" t="str">
        <f>IFERROR([1]商品マスタ!H89&amp;"","")</f>
        <v/>
      </c>
      <c r="K89" s="2" t="str">
        <f>IFERROR([1]商品マスタ!I89&amp;"","")</f>
        <v/>
      </c>
      <c r="L89" s="2" t="str">
        <f>IFERROR([1]商品マスタ!J89&amp;"","")</f>
        <v>〇</v>
      </c>
      <c r="M89" s="2" t="str">
        <f>IFERROR([1]商品マスタ!K89&amp;"","")</f>
        <v/>
      </c>
      <c r="N89" s="2" t="str">
        <f>IFERROR([1]商品マスタ!L89&amp;"","")</f>
        <v>〇</v>
      </c>
      <c r="O89" s="2" t="str">
        <f>IFERROR([1]商品マスタ!M89&amp;"","")</f>
        <v/>
      </c>
      <c r="P89" s="2" t="str">
        <f>IFERROR([1]商品マスタ!N89&amp;"","")</f>
        <v/>
      </c>
      <c r="Q89" s="2" t="str">
        <f>IFERROR([1]商品マスタ!O89&amp;"","")</f>
        <v>4-5</v>
      </c>
      <c r="R89" s="2" t="str">
        <f>IFERROR([1]商品マスタ!P89&amp;"","")</f>
        <v/>
      </c>
      <c r="S89" s="2" t="str">
        <f>IFERROR([1]商品マスタ!Q89&amp;"","")</f>
        <v/>
      </c>
      <c r="T89" s="2" t="str">
        <f>IFERROR([1]商品マスタ!R89&amp;"","")</f>
        <v/>
      </c>
      <c r="U89" s="2" t="str">
        <f>IFERROR([1]商品マスタ!S89&amp;"","")</f>
        <v>〇</v>
      </c>
      <c r="V89" s="2" t="str">
        <f>IFERROR([1]商品マスタ!T89&amp;"","")</f>
        <v>〇</v>
      </c>
      <c r="W89" s="2" t="str">
        <f>IFERROR([1]商品マスタ!U89&amp;"","")</f>
        <v/>
      </c>
      <c r="X89" s="2" t="str">
        <f>IFERROR([1]商品マスタ!V89&amp;"","")</f>
        <v>〇</v>
      </c>
      <c r="Y89" s="2" t="str">
        <f>IFERROR([1]商品マスタ!W89&amp;"","")</f>
        <v>〇</v>
      </c>
    </row>
    <row r="90" spans="1:25" x14ac:dyDescent="0.45">
      <c r="A90" s="10">
        <f>[1]商品マスタ!A90</f>
        <v>88</v>
      </c>
      <c r="B90" s="10" t="str">
        <f>[1]商品マスタ!B90</f>
        <v>細葉ヒイラギナンテン</v>
      </c>
      <c r="C90" s="10" t="str">
        <f>[1]商品マスタ!C90</f>
        <v>マホニアコンフューサ</v>
      </c>
      <c r="D90" s="1" t="str">
        <f t="shared" si="1"/>
        <v>88細葉ヒイラギナンテンマホニアコンフューサ</v>
      </c>
      <c r="E90" s="1">
        <f>VLOOKUP([1]ネット用!$D90,[1]商品マスタ!$D$3:$G$998,2,0)</f>
        <v>5</v>
      </c>
      <c r="F90" s="11" t="str">
        <f>IFERROR(VLOOKUP([1]ネット用!$D90,[1]商品マスタ!$D$3:$G$998,3,0)&amp;"","")</f>
        <v>8</v>
      </c>
      <c r="G90" s="12" t="str">
        <f>IFERROR(VLOOKUP($D90,[1]育成在庫表!$D$3:$H$549,4,0)&amp;"","")</f>
        <v/>
      </c>
      <c r="H90" s="13">
        <f>IFERROR(VLOOKUP($D90,[1]育成在庫表!$D$3:$J$549,7,0),0)</f>
        <v>0</v>
      </c>
      <c r="I90" s="8">
        <f>[1]出荷可能在庫表!G90</f>
        <v>1410</v>
      </c>
      <c r="J90" s="2" t="str">
        <f>IFERROR([1]商品マスタ!H90&amp;"","")</f>
        <v/>
      </c>
      <c r="K90" s="2" t="str">
        <f>IFERROR([1]商品マスタ!I90&amp;"","")</f>
        <v/>
      </c>
      <c r="L90" s="2" t="str">
        <f>IFERROR([1]商品マスタ!J90&amp;"","")</f>
        <v>〇</v>
      </c>
      <c r="M90" s="2" t="str">
        <f>IFERROR([1]商品マスタ!K90&amp;"","")</f>
        <v/>
      </c>
      <c r="N90" s="2" t="str">
        <f>IFERROR([1]商品マスタ!L90&amp;"","")</f>
        <v>〇</v>
      </c>
      <c r="O90" s="2" t="str">
        <f>IFERROR([1]商品マスタ!M90&amp;"","")</f>
        <v/>
      </c>
      <c r="P90" s="2" t="str">
        <f>IFERROR([1]商品マスタ!N90&amp;"","")</f>
        <v/>
      </c>
      <c r="Q90" s="2" t="str">
        <f>IFERROR([1]商品マスタ!O90&amp;"","")</f>
        <v>6-7</v>
      </c>
      <c r="R90" s="2" t="str">
        <f>IFERROR([1]商品マスタ!P90&amp;"","")</f>
        <v>〇</v>
      </c>
      <c r="S90" s="2" t="str">
        <f>IFERROR([1]商品マスタ!Q90&amp;"","")</f>
        <v>〇</v>
      </c>
      <c r="T90" s="2" t="str">
        <f>IFERROR([1]商品マスタ!R90&amp;"","")</f>
        <v/>
      </c>
      <c r="U90" s="2" t="str">
        <f>IFERROR([1]商品マスタ!S90&amp;"","")</f>
        <v>〇</v>
      </c>
      <c r="V90" s="2" t="str">
        <f>IFERROR([1]商品マスタ!T90&amp;"","")</f>
        <v/>
      </c>
      <c r="W90" s="2" t="str">
        <f>IFERROR([1]商品マスタ!U90&amp;"","")</f>
        <v/>
      </c>
      <c r="X90" s="2" t="str">
        <f>IFERROR([1]商品マスタ!V90&amp;"","")</f>
        <v>〇</v>
      </c>
      <c r="Y90" s="2" t="str">
        <f>IFERROR([1]商品マスタ!W90&amp;"","")</f>
        <v>〇</v>
      </c>
    </row>
    <row r="91" spans="1:25" x14ac:dyDescent="0.45">
      <c r="A91" s="10">
        <f>[1]商品マスタ!A91</f>
        <v>89</v>
      </c>
      <c r="B91" s="10" t="str">
        <f>[1]商品マスタ!B91</f>
        <v>細葉ヒイラギナンテン</v>
      </c>
      <c r="C91" s="10" t="str">
        <f>[1]商品マスタ!C91</f>
        <v>マホニアコンフューサ</v>
      </c>
      <c r="D91" s="1" t="str">
        <f t="shared" si="1"/>
        <v>89細葉ヒイラギナンテンマホニアコンフューサ</v>
      </c>
      <c r="E91" s="1">
        <f>VLOOKUP([1]ネット用!$D91,[1]商品マスタ!$D$3:$G$998,2,0)</f>
        <v>6</v>
      </c>
      <c r="F91" s="11" t="str">
        <f>IFERROR(VLOOKUP([1]ネット用!$D91,[1]商品マスタ!$D$3:$G$998,3,0)&amp;"","")</f>
        <v>6</v>
      </c>
      <c r="G91" s="12" t="str">
        <f>IFERROR(VLOOKUP($D91,[1]育成在庫表!$D$3:$H$549,4,0)&amp;"","")</f>
        <v/>
      </c>
      <c r="H91" s="13">
        <f>IFERROR(VLOOKUP($D91,[1]育成在庫表!$D$3:$J$549,7,0),0)</f>
        <v>0</v>
      </c>
      <c r="I91" s="8">
        <f>[1]出荷可能在庫表!G91</f>
        <v>2456</v>
      </c>
      <c r="J91" s="2" t="str">
        <f>IFERROR([1]商品マスタ!H91&amp;"","")</f>
        <v/>
      </c>
      <c r="K91" s="2" t="str">
        <f>IFERROR([1]商品マスタ!I91&amp;"","")</f>
        <v/>
      </c>
      <c r="L91" s="2" t="str">
        <f>IFERROR([1]商品マスタ!J91&amp;"","")</f>
        <v>〇</v>
      </c>
      <c r="M91" s="2" t="str">
        <f>IFERROR([1]商品マスタ!K91&amp;"","")</f>
        <v/>
      </c>
      <c r="N91" s="2" t="str">
        <f>IFERROR([1]商品マスタ!L91&amp;"","")</f>
        <v>〇</v>
      </c>
      <c r="O91" s="2" t="str">
        <f>IFERROR([1]商品マスタ!M91&amp;"","")</f>
        <v/>
      </c>
      <c r="P91" s="2" t="str">
        <f>IFERROR([1]商品マスタ!N91&amp;"","")</f>
        <v/>
      </c>
      <c r="Q91" s="2" t="str">
        <f>IFERROR([1]商品マスタ!O91&amp;"","")</f>
        <v>11-12</v>
      </c>
      <c r="R91" s="2" t="str">
        <f>IFERROR([1]商品マスタ!P91&amp;"","")</f>
        <v>〇</v>
      </c>
      <c r="S91" s="2" t="str">
        <f>IFERROR([1]商品マスタ!Q91&amp;"","")</f>
        <v/>
      </c>
      <c r="T91" s="2" t="str">
        <f>IFERROR([1]商品マスタ!R91&amp;"","")</f>
        <v/>
      </c>
      <c r="U91" s="2" t="str">
        <f>IFERROR([1]商品マスタ!S91&amp;"","")</f>
        <v>〇</v>
      </c>
      <c r="V91" s="2" t="str">
        <f>IFERROR([1]商品マスタ!T91&amp;"","")</f>
        <v>〇</v>
      </c>
      <c r="W91" s="2" t="str">
        <f>IFERROR([1]商品マスタ!U91&amp;"","")</f>
        <v/>
      </c>
      <c r="X91" s="2" t="str">
        <f>IFERROR([1]商品マスタ!V91&amp;"","")</f>
        <v>〇</v>
      </c>
      <c r="Y91" s="2" t="str">
        <f>IFERROR([1]商品マスタ!W91&amp;"","")</f>
        <v>〇</v>
      </c>
    </row>
    <row r="92" spans="1:25" x14ac:dyDescent="0.45">
      <c r="A92" s="10">
        <f>[1]商品マスタ!A92</f>
        <v>90</v>
      </c>
      <c r="B92" s="10" t="str">
        <f>[1]商品マスタ!B92</f>
        <v>細葉ヒイラギナンテン</v>
      </c>
      <c r="C92" s="10" t="str">
        <f>[1]商品マスタ!C92</f>
        <v>マホニアコンフューサ</v>
      </c>
      <c r="D92" s="1" t="str">
        <f t="shared" si="1"/>
        <v>90細葉ヒイラギナンテンマホニアコンフューサ</v>
      </c>
      <c r="E92" s="1">
        <f>VLOOKUP([1]ネット用!$D92,[1]商品マスタ!$D$3:$G$998,2,0)</f>
        <v>8</v>
      </c>
      <c r="F92" s="11" t="str">
        <f>IFERROR(VLOOKUP([1]ネット用!$D92,[1]商品マスタ!$D$3:$G$998,3,0)&amp;"","")</f>
        <v/>
      </c>
      <c r="G92" s="12" t="str">
        <f>IFERROR(VLOOKUP($D92,[1]育成在庫表!$D$3:$H$549,4,0)&amp;"","")</f>
        <v/>
      </c>
      <c r="H92" s="13">
        <f>IFERROR(VLOOKUP($D92,[1]育成在庫表!$D$3:$J$549,7,0),0)</f>
        <v>0</v>
      </c>
      <c r="I92" s="8">
        <f>[1]出荷可能在庫表!G92</f>
        <v>96</v>
      </c>
      <c r="J92" s="2" t="str">
        <f>IFERROR([1]商品マスタ!H92&amp;"","")</f>
        <v/>
      </c>
      <c r="K92" s="2" t="str">
        <f>IFERROR([1]商品マスタ!I92&amp;"","")</f>
        <v/>
      </c>
      <c r="L92" s="2" t="str">
        <f>IFERROR([1]商品マスタ!J92&amp;"","")</f>
        <v>〇</v>
      </c>
      <c r="M92" s="2" t="str">
        <f>IFERROR([1]商品マスタ!K92&amp;"","")</f>
        <v/>
      </c>
      <c r="N92" s="2" t="str">
        <f>IFERROR([1]商品マスタ!L92&amp;"","")</f>
        <v>〇</v>
      </c>
      <c r="O92" s="2" t="str">
        <f>IFERROR([1]商品マスタ!M92&amp;"","")</f>
        <v/>
      </c>
      <c r="P92" s="2" t="str">
        <f>IFERROR([1]商品マスタ!N92&amp;"","")</f>
        <v/>
      </c>
      <c r="Q92" s="2" t="str">
        <f>IFERROR([1]商品マスタ!O92&amp;"","")</f>
        <v>11-12</v>
      </c>
      <c r="R92" s="2" t="str">
        <f>IFERROR([1]商品マスタ!P92&amp;"","")</f>
        <v>〇</v>
      </c>
      <c r="S92" s="2" t="str">
        <f>IFERROR([1]商品マスタ!Q92&amp;"","")</f>
        <v/>
      </c>
      <c r="T92" s="2" t="str">
        <f>IFERROR([1]商品マスタ!R92&amp;"","")</f>
        <v/>
      </c>
      <c r="U92" s="2" t="str">
        <f>IFERROR([1]商品マスタ!S92&amp;"","")</f>
        <v>〇</v>
      </c>
      <c r="V92" s="2" t="str">
        <f>IFERROR([1]商品マスタ!T92&amp;"","")</f>
        <v>〇</v>
      </c>
      <c r="W92" s="2" t="str">
        <f>IFERROR([1]商品マスタ!U92&amp;"","")</f>
        <v/>
      </c>
      <c r="X92" s="2" t="str">
        <f>IFERROR([1]商品マスタ!V92&amp;"","")</f>
        <v>〇</v>
      </c>
      <c r="Y92" s="2" t="str">
        <f>IFERROR([1]商品マスタ!W92&amp;"","")</f>
        <v>〇</v>
      </c>
    </row>
    <row r="93" spans="1:25" x14ac:dyDescent="0.45">
      <c r="A93" s="10">
        <f>[1]商品マスタ!A93</f>
        <v>91</v>
      </c>
      <c r="B93" s="10" t="str">
        <f>[1]商品マスタ!B93</f>
        <v>ビバーナム</v>
      </c>
      <c r="C93" s="10" t="str">
        <f>[1]商品マスタ!C93</f>
        <v>スノーボール（ビブルナム　ｏ．ロゼウム）</v>
      </c>
      <c r="D93" s="1" t="str">
        <f t="shared" si="1"/>
        <v>91ビバーナムスノーボール（ビブルナム　ｏ．ロゼウム）</v>
      </c>
      <c r="E93" s="1">
        <f>VLOOKUP([1]ネット用!$D93,[1]商品マスタ!$D$3:$G$998,2,0)</f>
        <v>5</v>
      </c>
      <c r="F93" s="11" t="str">
        <f>IFERROR(VLOOKUP([1]ネット用!$D93,[1]商品マスタ!$D$3:$G$998,3,0)&amp;"","")</f>
        <v>8</v>
      </c>
      <c r="G93" s="12" t="str">
        <f>IFERROR(VLOOKUP($D93,[1]育成在庫表!$D$3:$H$549,4,0)&amp;"","")</f>
        <v/>
      </c>
      <c r="H93" s="13">
        <f>IFERROR(VLOOKUP($D93,[1]育成在庫表!$D$3:$J$549,7,0),0)</f>
        <v>0</v>
      </c>
      <c r="I93" s="8">
        <f>[1]出荷可能在庫表!G93</f>
        <v>388</v>
      </c>
      <c r="J93" s="2" t="str">
        <f>IFERROR([1]商品マスタ!H93&amp;"","")</f>
        <v/>
      </c>
      <c r="K93" s="2" t="str">
        <f>IFERROR([1]商品マスタ!I93&amp;"","")</f>
        <v/>
      </c>
      <c r="L93" s="2" t="str">
        <f>IFERROR([1]商品マスタ!J93&amp;"","")</f>
        <v>〇</v>
      </c>
      <c r="M93" s="2" t="str">
        <f>IFERROR([1]商品マスタ!K93&amp;"","")</f>
        <v/>
      </c>
      <c r="N93" s="2" t="str">
        <f>IFERROR([1]商品マスタ!L93&amp;"","")</f>
        <v>〇</v>
      </c>
      <c r="O93" s="2" t="str">
        <f>IFERROR([1]商品マスタ!M93&amp;"","")</f>
        <v/>
      </c>
      <c r="P93" s="2" t="str">
        <f>IFERROR([1]商品マスタ!N93&amp;"","")</f>
        <v>〇</v>
      </c>
      <c r="Q93" s="2" t="str">
        <f>IFERROR([1]商品マスタ!O93&amp;"","")</f>
        <v>6-7</v>
      </c>
      <c r="R93" s="2" t="str">
        <f>IFERROR([1]商品マスタ!P93&amp;"","")</f>
        <v/>
      </c>
      <c r="S93" s="2" t="str">
        <f>IFERROR([1]商品マスタ!Q93&amp;"","")</f>
        <v/>
      </c>
      <c r="T93" s="2" t="str">
        <f>IFERROR([1]商品マスタ!R93&amp;"","")</f>
        <v/>
      </c>
      <c r="U93" s="2" t="str">
        <f>IFERROR([1]商品マスタ!S93&amp;"","")</f>
        <v>〇</v>
      </c>
      <c r="V93" s="2" t="str">
        <f>IFERROR([1]商品マスタ!T93&amp;"","")</f>
        <v/>
      </c>
      <c r="W93" s="2" t="str">
        <f>IFERROR([1]商品マスタ!U93&amp;"","")</f>
        <v/>
      </c>
      <c r="X93" s="2" t="str">
        <f>IFERROR([1]商品マスタ!V93&amp;"","")</f>
        <v>〇</v>
      </c>
      <c r="Y93" s="2" t="str">
        <f>IFERROR([1]商品マスタ!W93&amp;"","")</f>
        <v>〇</v>
      </c>
    </row>
    <row r="94" spans="1:25" x14ac:dyDescent="0.45">
      <c r="A94" s="10">
        <f>[1]商品マスタ!A94</f>
        <v>92</v>
      </c>
      <c r="B94" s="10" t="str">
        <f>[1]商品マスタ!B94</f>
        <v>ビバーナム</v>
      </c>
      <c r="C94" s="10" t="str">
        <f>[1]商品マスタ!C94</f>
        <v>スノーボール（ビブルナム　ｏ．ロゼウム）</v>
      </c>
      <c r="D94" s="1" t="str">
        <f t="shared" si="1"/>
        <v>92ビバーナムスノーボール（ビブルナム　ｏ．ロゼウム）</v>
      </c>
      <c r="E94" s="1">
        <f>VLOOKUP([1]ネット用!$D94,[1]商品マスタ!$D$3:$G$998,2,0)</f>
        <v>7</v>
      </c>
      <c r="F94" s="11" t="str">
        <f>IFERROR(VLOOKUP([1]ネット用!$D94,[1]商品マスタ!$D$3:$G$998,3,0)&amp;"","")</f>
        <v/>
      </c>
      <c r="G94" s="12" t="str">
        <f>IFERROR(VLOOKUP($D94,[1]育成在庫表!$D$3:$H$549,4,0)&amp;"","")</f>
        <v/>
      </c>
      <c r="H94" s="13">
        <f>IFERROR(VLOOKUP($D94,[1]育成在庫表!$D$3:$J$549,7,0),0)</f>
        <v>0</v>
      </c>
      <c r="I94" s="8">
        <f>[1]出荷可能在庫表!G94</f>
        <v>20</v>
      </c>
      <c r="J94" s="2" t="str">
        <f>IFERROR([1]商品マスタ!H94&amp;"","")</f>
        <v/>
      </c>
      <c r="K94" s="2" t="str">
        <f>IFERROR([1]商品マスタ!I94&amp;"","")</f>
        <v/>
      </c>
      <c r="L94" s="2" t="str">
        <f>IFERROR([1]商品マスタ!J94&amp;"","")</f>
        <v>〇</v>
      </c>
      <c r="M94" s="2" t="str">
        <f>IFERROR([1]商品マスタ!K94&amp;"","")</f>
        <v/>
      </c>
      <c r="N94" s="2" t="str">
        <f>IFERROR([1]商品マスタ!L94&amp;"","")</f>
        <v>〇</v>
      </c>
      <c r="O94" s="2" t="str">
        <f>IFERROR([1]商品マスタ!M94&amp;"","")</f>
        <v/>
      </c>
      <c r="P94" s="2" t="str">
        <f>IFERROR([1]商品マスタ!N94&amp;"","")</f>
        <v>〇</v>
      </c>
      <c r="Q94" s="2" t="str">
        <f>IFERROR([1]商品マスタ!O94&amp;"","")</f>
        <v>6-7</v>
      </c>
      <c r="R94" s="2" t="str">
        <f>IFERROR([1]商品マスタ!P94&amp;"","")</f>
        <v/>
      </c>
      <c r="S94" s="2" t="str">
        <f>IFERROR([1]商品マスタ!Q94&amp;"","")</f>
        <v/>
      </c>
      <c r="T94" s="2" t="str">
        <f>IFERROR([1]商品マスタ!R94&amp;"","")</f>
        <v/>
      </c>
      <c r="U94" s="2" t="str">
        <f>IFERROR([1]商品マスタ!S94&amp;"","")</f>
        <v>〇</v>
      </c>
      <c r="V94" s="2" t="str">
        <f>IFERROR([1]商品マスタ!T94&amp;"","")</f>
        <v/>
      </c>
      <c r="W94" s="2" t="str">
        <f>IFERROR([1]商品マスタ!U94&amp;"","")</f>
        <v/>
      </c>
      <c r="X94" s="2" t="str">
        <f>IFERROR([1]商品マスタ!V94&amp;"","")</f>
        <v>〇</v>
      </c>
      <c r="Y94" s="2" t="str">
        <f>IFERROR([1]商品マスタ!W94&amp;"","")</f>
        <v>〇</v>
      </c>
    </row>
    <row r="95" spans="1:25" x14ac:dyDescent="0.45">
      <c r="A95" s="10">
        <f>[1]商品マスタ!A95</f>
        <v>93</v>
      </c>
      <c r="B95" s="10" t="str">
        <f>[1]商品マスタ!B95</f>
        <v>ヒペリカム</v>
      </c>
      <c r="C95" s="10" t="str">
        <f>[1]商品マスタ!C95</f>
        <v>フロンドスム“サンバースト”</v>
      </c>
      <c r="D95" s="1" t="str">
        <f t="shared" si="1"/>
        <v>93ヒペリカムフロンドスム“サンバースト”</v>
      </c>
      <c r="E95" s="1">
        <f>VLOOKUP([1]ネット用!$D95,[1]商品マスタ!$D$3:$G$998,2,0)</f>
        <v>7</v>
      </c>
      <c r="F95" s="11" t="str">
        <f>IFERROR(VLOOKUP([1]ネット用!$D95,[1]商品マスタ!$D$3:$G$998,3,0)&amp;"","")</f>
        <v/>
      </c>
      <c r="G95" s="12" t="str">
        <f>IFERROR(VLOOKUP($D95,[1]育成在庫表!$D$3:$H$549,4,0)&amp;"","")</f>
        <v/>
      </c>
      <c r="H95" s="13">
        <f>IFERROR(VLOOKUP($D95,[1]育成在庫表!$D$3:$J$549,7,0),0)</f>
        <v>0</v>
      </c>
      <c r="I95" s="8">
        <f>[1]出荷可能在庫表!G95</f>
        <v>0</v>
      </c>
      <c r="J95" s="2" t="str">
        <f>IFERROR([1]商品マスタ!H95&amp;"","")</f>
        <v/>
      </c>
      <c r="K95" s="2" t="str">
        <f>IFERROR([1]商品マスタ!I95&amp;"","")</f>
        <v>〇</v>
      </c>
      <c r="L95" s="2" t="str">
        <f>IFERROR([1]商品マスタ!J95&amp;"","")</f>
        <v>〇</v>
      </c>
      <c r="M95" s="2" t="str">
        <f>IFERROR([1]商品マスタ!K95&amp;"","")</f>
        <v/>
      </c>
      <c r="N95" s="2" t="str">
        <f>IFERROR([1]商品マスタ!L95&amp;"","")</f>
        <v>〇</v>
      </c>
      <c r="O95" s="2" t="str">
        <f>IFERROR([1]商品マスタ!M95&amp;"","")</f>
        <v/>
      </c>
      <c r="P95" s="2" t="str">
        <f>IFERROR([1]商品マスタ!N95&amp;"","")</f>
        <v>〇</v>
      </c>
      <c r="Q95" s="2" t="str">
        <f>IFERROR([1]商品マスタ!O95&amp;"","")</f>
        <v>6-7</v>
      </c>
      <c r="R95" s="2" t="str">
        <f>IFERROR([1]商品マスタ!P95&amp;"","")</f>
        <v/>
      </c>
      <c r="S95" s="2" t="str">
        <f>IFERROR([1]商品マスタ!Q95&amp;"","")</f>
        <v/>
      </c>
      <c r="T95" s="2" t="str">
        <f>IFERROR([1]商品マスタ!R95&amp;"","")</f>
        <v/>
      </c>
      <c r="U95" s="2" t="str">
        <f>IFERROR([1]商品マスタ!S95&amp;"","")</f>
        <v>〇</v>
      </c>
      <c r="V95" s="2" t="str">
        <f>IFERROR([1]商品マスタ!T95&amp;"","")</f>
        <v>〇</v>
      </c>
      <c r="W95" s="2" t="str">
        <f>IFERROR([1]商品マスタ!U95&amp;"","")</f>
        <v/>
      </c>
      <c r="X95" s="2" t="str">
        <f>IFERROR([1]商品マスタ!V95&amp;"","")</f>
        <v>〇</v>
      </c>
      <c r="Y95" s="2" t="str">
        <f>IFERROR([1]商品マスタ!W95&amp;"","")</f>
        <v>〇</v>
      </c>
    </row>
    <row r="96" spans="1:25" x14ac:dyDescent="0.45">
      <c r="A96" s="10">
        <f>[1]商品マスタ!A96</f>
        <v>94</v>
      </c>
      <c r="B96" s="10" t="str">
        <f>[1]商品マスタ!B96</f>
        <v>ヒメイチゴノキ</v>
      </c>
      <c r="C96" s="10" t="str">
        <f>[1]商品マスタ!C96</f>
        <v>白花　ストロベリーツリー“コンパクタ”</v>
      </c>
      <c r="D96" s="1" t="str">
        <f t="shared" si="1"/>
        <v>94ヒメイチゴノキ白花　ストロベリーツリー“コンパクタ”</v>
      </c>
      <c r="E96" s="1">
        <f>VLOOKUP([1]ネット用!$D96,[1]商品マスタ!$D$3:$G$998,2,0)</f>
        <v>8</v>
      </c>
      <c r="F96" s="11" t="str">
        <f>IFERROR(VLOOKUP([1]ネット用!$D96,[1]商品マスタ!$D$3:$G$998,3,0)&amp;"","")</f>
        <v/>
      </c>
      <c r="G96" s="12" t="str">
        <f>IFERROR(VLOOKUP($D96,[1]育成在庫表!$D$3:$H$549,4,0)&amp;"","")</f>
        <v/>
      </c>
      <c r="H96" s="13">
        <f>IFERROR(VLOOKUP($D96,[1]育成在庫表!$D$3:$J$549,7,0),0)</f>
        <v>0</v>
      </c>
      <c r="I96" s="8">
        <f>[1]出荷可能在庫表!G96</f>
        <v>9</v>
      </c>
      <c r="J96" s="2" t="str">
        <f>IFERROR([1]商品マスタ!H96&amp;"","")</f>
        <v/>
      </c>
      <c r="K96" s="2" t="str">
        <f>IFERROR([1]商品マスタ!I96&amp;"","")</f>
        <v/>
      </c>
      <c r="L96" s="2" t="str">
        <f>IFERROR([1]商品マスタ!J96&amp;"","")</f>
        <v>〇</v>
      </c>
      <c r="M96" s="2" t="str">
        <f>IFERROR([1]商品マスタ!K96&amp;"","")</f>
        <v/>
      </c>
      <c r="N96" s="2" t="str">
        <f>IFERROR([1]商品マスタ!L96&amp;"","")</f>
        <v>〇</v>
      </c>
      <c r="O96" s="2" t="str">
        <f>IFERROR([1]商品マスタ!M96&amp;"","")</f>
        <v/>
      </c>
      <c r="P96" s="2" t="str">
        <f>IFERROR([1]商品マスタ!N96&amp;"","")</f>
        <v>〇</v>
      </c>
      <c r="Q96" s="2" t="str">
        <f>IFERROR([1]商品マスタ!O96&amp;"","")</f>
        <v>6-7</v>
      </c>
      <c r="R96" s="2" t="str">
        <f>IFERROR([1]商品マスタ!P96&amp;"","")</f>
        <v/>
      </c>
      <c r="S96" s="2" t="str">
        <f>IFERROR([1]商品マスタ!Q96&amp;"","")</f>
        <v/>
      </c>
      <c r="T96" s="2" t="str">
        <f>IFERROR([1]商品マスタ!R96&amp;"","")</f>
        <v/>
      </c>
      <c r="U96" s="2" t="str">
        <f>IFERROR([1]商品マスタ!S96&amp;"","")</f>
        <v>〇</v>
      </c>
      <c r="V96" s="2" t="str">
        <f>IFERROR([1]商品マスタ!T96&amp;"","")</f>
        <v/>
      </c>
      <c r="W96" s="2" t="str">
        <f>IFERROR([1]商品マスタ!U96&amp;"","")</f>
        <v/>
      </c>
      <c r="X96" s="2" t="str">
        <f>IFERROR([1]商品マスタ!V96&amp;"","")</f>
        <v>〇</v>
      </c>
      <c r="Y96" s="2" t="str">
        <f>IFERROR([1]商品マスタ!W96&amp;"","")</f>
        <v>〇</v>
      </c>
    </row>
    <row r="97" spans="1:25" x14ac:dyDescent="0.45">
      <c r="A97" s="10">
        <f>[1]商品マスタ!A97</f>
        <v>95</v>
      </c>
      <c r="B97" s="10" t="str">
        <f>[1]商品マスタ!B97</f>
        <v>ヒメイチゴノキ</v>
      </c>
      <c r="C97" s="10" t="str">
        <f>[1]商品マスタ!C97</f>
        <v>紅花イチゴ</v>
      </c>
      <c r="D97" s="1" t="str">
        <f t="shared" si="1"/>
        <v>95ヒメイチゴノキ紅花イチゴ</v>
      </c>
      <c r="E97" s="1">
        <f>VLOOKUP([1]ネット用!$D97,[1]商品マスタ!$D$3:$G$998,2,0)</f>
        <v>8</v>
      </c>
      <c r="F97" s="11" t="str">
        <f>IFERROR(VLOOKUP([1]ネット用!$D97,[1]商品マスタ!$D$3:$G$998,3,0)&amp;"","")</f>
        <v/>
      </c>
      <c r="G97" s="12" t="str">
        <f>IFERROR(VLOOKUP($D97,[1]育成在庫表!$D$3:$H$549,4,0)&amp;"","")</f>
        <v/>
      </c>
      <c r="H97" s="13">
        <f>IFERROR(VLOOKUP($D97,[1]育成在庫表!$D$3:$J$549,7,0),0)</f>
        <v>0</v>
      </c>
      <c r="I97" s="8">
        <f>[1]出荷可能在庫表!G97</f>
        <v>16</v>
      </c>
      <c r="J97" s="2" t="str">
        <f>IFERROR([1]商品マスタ!H97&amp;"","")</f>
        <v/>
      </c>
      <c r="K97" s="2" t="str">
        <f>IFERROR([1]商品マスタ!I97&amp;"","")</f>
        <v/>
      </c>
      <c r="L97" s="2" t="str">
        <f>IFERROR([1]商品マスタ!J97&amp;"","")</f>
        <v>〇</v>
      </c>
      <c r="M97" s="2" t="str">
        <f>IFERROR([1]商品マスタ!K97&amp;"","")</f>
        <v/>
      </c>
      <c r="N97" s="2" t="str">
        <f>IFERROR([1]商品マスタ!L97&amp;"","")</f>
        <v>〇</v>
      </c>
      <c r="O97" s="2" t="str">
        <f>IFERROR([1]商品マスタ!M97&amp;"","")</f>
        <v/>
      </c>
      <c r="P97" s="2" t="str">
        <f>IFERROR([1]商品マスタ!N97&amp;"","")</f>
        <v>〇</v>
      </c>
      <c r="Q97" s="2" t="str">
        <f>IFERROR([1]商品マスタ!O97&amp;"","")</f>
        <v/>
      </c>
      <c r="R97" s="2" t="str">
        <f>IFERROR([1]商品マスタ!P97&amp;"","")</f>
        <v/>
      </c>
      <c r="S97" s="2" t="str">
        <f>IFERROR([1]商品マスタ!Q97&amp;"","")</f>
        <v/>
      </c>
      <c r="T97" s="2" t="str">
        <f>IFERROR([1]商品マスタ!R97&amp;"","")</f>
        <v/>
      </c>
      <c r="U97" s="2" t="str">
        <f>IFERROR([1]商品マスタ!S97&amp;"","")</f>
        <v>〇</v>
      </c>
      <c r="V97" s="2" t="str">
        <f>IFERROR([1]商品マスタ!T97&amp;"","")</f>
        <v>〇</v>
      </c>
      <c r="W97" s="2" t="str">
        <f>IFERROR([1]商品マスタ!U97&amp;"","")</f>
        <v/>
      </c>
      <c r="X97" s="2" t="str">
        <f>IFERROR([1]商品マスタ!V97&amp;"","")</f>
        <v>〇</v>
      </c>
      <c r="Y97" s="2" t="str">
        <f>IFERROR([1]商品マスタ!W97&amp;"","")</f>
        <v>〇</v>
      </c>
    </row>
    <row r="98" spans="1:25" x14ac:dyDescent="0.45">
      <c r="A98" s="10">
        <f>[1]商品マスタ!A98</f>
        <v>96</v>
      </c>
      <c r="B98" s="10" t="str">
        <f>[1]商品マスタ!B98</f>
        <v>プリペット</v>
      </c>
      <c r="C98" s="10" t="str">
        <f>[1]商品マスタ!C98</f>
        <v>リグストルム　ｏ．“レモンアンドライム”</v>
      </c>
      <c r="D98" s="1" t="str">
        <f t="shared" si="1"/>
        <v>96プリペットリグストルム　ｏ．“レモンアンドライム”</v>
      </c>
      <c r="E98" s="1">
        <f>VLOOKUP([1]ネット用!$D98,[1]商品マスタ!$D$3:$G$998,2,0)</f>
        <v>5</v>
      </c>
      <c r="F98" s="11" t="str">
        <f>IFERROR(VLOOKUP([1]ネット用!$D98,[1]商品マスタ!$D$3:$G$998,3,0)&amp;"","")</f>
        <v>8</v>
      </c>
      <c r="G98" s="12" t="str">
        <f>IFERROR(VLOOKUP($D98,[1]育成在庫表!$D$3:$H$549,4,0)&amp;"","")</f>
        <v/>
      </c>
      <c r="H98" s="13">
        <f>IFERROR(VLOOKUP($D98,[1]育成在庫表!$D$3:$J$549,7,0),0)</f>
        <v>0</v>
      </c>
      <c r="I98" s="8">
        <f>[1]出荷可能在庫表!G98</f>
        <v>0</v>
      </c>
      <c r="J98" s="2" t="str">
        <f>IFERROR([1]商品マスタ!H98&amp;"","")</f>
        <v/>
      </c>
      <c r="K98" s="2" t="str">
        <f>IFERROR([1]商品マスタ!I98&amp;"","")</f>
        <v/>
      </c>
      <c r="L98" s="2" t="str">
        <f>IFERROR([1]商品マスタ!J98&amp;"","")</f>
        <v>〇</v>
      </c>
      <c r="M98" s="2" t="str">
        <f>IFERROR([1]商品マスタ!K98&amp;"","")</f>
        <v/>
      </c>
      <c r="N98" s="2" t="str">
        <f>IFERROR([1]商品マスタ!L98&amp;"","")</f>
        <v>〇</v>
      </c>
      <c r="O98" s="2" t="str">
        <f>IFERROR([1]商品マスタ!M98&amp;"","")</f>
        <v/>
      </c>
      <c r="P98" s="2" t="str">
        <f>IFERROR([1]商品マスタ!N98&amp;"","")</f>
        <v>〇</v>
      </c>
      <c r="Q98" s="2" t="str">
        <f>IFERROR([1]商品マスタ!O98&amp;"","")</f>
        <v/>
      </c>
      <c r="R98" s="2" t="str">
        <f>IFERROR([1]商品マスタ!P98&amp;"","")</f>
        <v/>
      </c>
      <c r="S98" s="2" t="str">
        <f>IFERROR([1]商品マスタ!Q98&amp;"","")</f>
        <v/>
      </c>
      <c r="T98" s="2" t="str">
        <f>IFERROR([1]商品マスタ!R98&amp;"","")</f>
        <v/>
      </c>
      <c r="U98" s="2" t="str">
        <f>IFERROR([1]商品マスタ!S98&amp;"","")</f>
        <v>〇</v>
      </c>
      <c r="V98" s="2" t="str">
        <f>IFERROR([1]商品マスタ!T98&amp;"","")</f>
        <v>〇</v>
      </c>
      <c r="W98" s="2" t="str">
        <f>IFERROR([1]商品マスタ!U98&amp;"","")</f>
        <v/>
      </c>
      <c r="X98" s="2" t="str">
        <f>IFERROR([1]商品マスタ!V98&amp;"","")</f>
        <v>〇</v>
      </c>
      <c r="Y98" s="2" t="str">
        <f>IFERROR([1]商品マスタ!W98&amp;"","")</f>
        <v>〇</v>
      </c>
    </row>
    <row r="99" spans="1:25" x14ac:dyDescent="0.45">
      <c r="A99" s="10">
        <f>[1]商品マスタ!A99</f>
        <v>97</v>
      </c>
      <c r="B99" s="10" t="str">
        <f>[1]商品マスタ!B99</f>
        <v>プリペット</v>
      </c>
      <c r="C99" s="10" t="str">
        <f>[1]商品マスタ!C99</f>
        <v>リグストルム　ｏ．“レモンアンドライム”</v>
      </c>
      <c r="D99" s="1" t="str">
        <f t="shared" si="1"/>
        <v>97プリペットリグストルム　ｏ．“レモンアンドライム”</v>
      </c>
      <c r="E99" s="1">
        <f>VLOOKUP([1]ネット用!$D99,[1]商品マスタ!$D$3:$G$998,2,0)</f>
        <v>7</v>
      </c>
      <c r="F99" s="11" t="str">
        <f>IFERROR(VLOOKUP([1]ネット用!$D99,[1]商品マスタ!$D$3:$G$998,3,0)&amp;"","")</f>
        <v/>
      </c>
      <c r="G99" s="12" t="str">
        <f>IFERROR(VLOOKUP($D99,[1]育成在庫表!$D$3:$H$549,4,0)&amp;"","")</f>
        <v/>
      </c>
      <c r="H99" s="13">
        <f>IFERROR(VLOOKUP($D99,[1]育成在庫表!$D$3:$J$549,7,0),0)</f>
        <v>0</v>
      </c>
      <c r="I99" s="8">
        <f>[1]出荷可能在庫表!G99</f>
        <v>75</v>
      </c>
      <c r="J99" s="2" t="str">
        <f>IFERROR([1]商品マスタ!H99&amp;"","")</f>
        <v/>
      </c>
      <c r="K99" s="2" t="str">
        <f>IFERROR([1]商品マスタ!I99&amp;"","")</f>
        <v/>
      </c>
      <c r="L99" s="2" t="str">
        <f>IFERROR([1]商品マスタ!J99&amp;"","")</f>
        <v>〇</v>
      </c>
      <c r="M99" s="2" t="str">
        <f>IFERROR([1]商品マスタ!K99&amp;"","")</f>
        <v/>
      </c>
      <c r="N99" s="2" t="str">
        <f>IFERROR([1]商品マスタ!L99&amp;"","")</f>
        <v>〇</v>
      </c>
      <c r="O99" s="2" t="str">
        <f>IFERROR([1]商品マスタ!M99&amp;"","")</f>
        <v/>
      </c>
      <c r="P99" s="2" t="str">
        <f>IFERROR([1]商品マスタ!N99&amp;"","")</f>
        <v>〇</v>
      </c>
      <c r="Q99" s="2" t="str">
        <f>IFERROR([1]商品マスタ!O99&amp;"","")</f>
        <v/>
      </c>
      <c r="R99" s="2" t="str">
        <f>IFERROR([1]商品マスタ!P99&amp;"","")</f>
        <v/>
      </c>
      <c r="S99" s="2" t="str">
        <f>IFERROR([1]商品マスタ!Q99&amp;"","")</f>
        <v/>
      </c>
      <c r="T99" s="2" t="str">
        <f>IFERROR([1]商品マスタ!R99&amp;"","")</f>
        <v/>
      </c>
      <c r="U99" s="2" t="str">
        <f>IFERROR([1]商品マスタ!S99&amp;"","")</f>
        <v>〇</v>
      </c>
      <c r="V99" s="2" t="str">
        <f>IFERROR([1]商品マスタ!T99&amp;"","")</f>
        <v>〇</v>
      </c>
      <c r="W99" s="2" t="str">
        <f>IFERROR([1]商品マスタ!U99&amp;"","")</f>
        <v/>
      </c>
      <c r="X99" s="2" t="str">
        <f>IFERROR([1]商品マスタ!V99&amp;"","")</f>
        <v>〇</v>
      </c>
      <c r="Y99" s="2" t="str">
        <f>IFERROR([1]商品マスタ!W99&amp;"","")</f>
        <v/>
      </c>
    </row>
    <row r="100" spans="1:25" x14ac:dyDescent="0.45">
      <c r="A100" s="10">
        <f>[1]商品マスタ!A100</f>
        <v>98</v>
      </c>
      <c r="B100" s="10" t="str">
        <f>[1]商品マスタ!B100</f>
        <v>プリペット</v>
      </c>
      <c r="C100" s="10" t="str">
        <f>[1]商品マスタ!C100</f>
        <v>シルバープリペット　リグストルム　ｓ．“バリエガツム”</v>
      </c>
      <c r="D100" s="1" t="str">
        <f t="shared" si="1"/>
        <v>98プリペットシルバープリペット　リグストルム　ｓ．“バリエガツム”</v>
      </c>
      <c r="E100" s="1">
        <f>VLOOKUP([1]ネット用!$D100,[1]商品マスタ!$D$3:$G$998,2,0)</f>
        <v>6</v>
      </c>
      <c r="F100" s="11" t="str">
        <f>IFERROR(VLOOKUP([1]ネット用!$D100,[1]商品マスタ!$D$3:$G$998,3,0)&amp;"","")</f>
        <v>6</v>
      </c>
      <c r="G100" s="12" t="str">
        <f>IFERROR(VLOOKUP($D100,[1]育成在庫表!$D$3:$H$549,4,0)&amp;"","")</f>
        <v/>
      </c>
      <c r="H100" s="13">
        <f>IFERROR(VLOOKUP($D100,[1]育成在庫表!$D$3:$J$549,7,0),0)</f>
        <v>0</v>
      </c>
      <c r="I100" s="8">
        <f>[1]出荷可能在庫表!G100</f>
        <v>173</v>
      </c>
      <c r="J100" s="2" t="str">
        <f>IFERROR([1]商品マスタ!H100&amp;"","")</f>
        <v/>
      </c>
      <c r="K100" s="2" t="str">
        <f>IFERROR([1]商品マスタ!I100&amp;"","")</f>
        <v/>
      </c>
      <c r="L100" s="2" t="str">
        <f>IFERROR([1]商品マスタ!J100&amp;"","")</f>
        <v>〇</v>
      </c>
      <c r="M100" s="2" t="str">
        <f>IFERROR([1]商品マスタ!K100&amp;"","")</f>
        <v/>
      </c>
      <c r="N100" s="2" t="str">
        <f>IFERROR([1]商品マスタ!L100&amp;"","")</f>
        <v>〇</v>
      </c>
      <c r="O100" s="2" t="str">
        <f>IFERROR([1]商品マスタ!M100&amp;"","")</f>
        <v/>
      </c>
      <c r="P100" s="2" t="str">
        <f>IFERROR([1]商品マスタ!N100&amp;"","")</f>
        <v>〇</v>
      </c>
      <c r="Q100" s="2" t="str">
        <f>IFERROR([1]商品マスタ!O100&amp;"","")</f>
        <v/>
      </c>
      <c r="R100" s="2" t="str">
        <f>IFERROR([1]商品マスタ!P100&amp;"","")</f>
        <v/>
      </c>
      <c r="S100" s="2" t="str">
        <f>IFERROR([1]商品マスタ!Q100&amp;"","")</f>
        <v/>
      </c>
      <c r="T100" s="2" t="str">
        <f>IFERROR([1]商品マスタ!R100&amp;"","")</f>
        <v/>
      </c>
      <c r="U100" s="2" t="str">
        <f>IFERROR([1]商品マスタ!S100&amp;"","")</f>
        <v>〇</v>
      </c>
      <c r="V100" s="2" t="str">
        <f>IFERROR([1]商品マスタ!T100&amp;"","")</f>
        <v>〇</v>
      </c>
      <c r="W100" s="2" t="str">
        <f>IFERROR([1]商品マスタ!U100&amp;"","")</f>
        <v/>
      </c>
      <c r="X100" s="2" t="str">
        <f>IFERROR([1]商品マスタ!V100&amp;"","")</f>
        <v>〇</v>
      </c>
      <c r="Y100" s="2" t="str">
        <f>IFERROR([1]商品マスタ!W100&amp;"","")</f>
        <v/>
      </c>
    </row>
    <row r="101" spans="1:25" x14ac:dyDescent="0.45">
      <c r="A101" s="10">
        <f>[1]商品マスタ!A101</f>
        <v>99</v>
      </c>
      <c r="B101" s="10" t="str">
        <f>[1]商品マスタ!B101</f>
        <v>ユッカ</v>
      </c>
      <c r="C101" s="10" t="str">
        <f>[1]商品マスタ!C101</f>
        <v>グロリオサバリエガータ　アツバキミガヨラン（斑）</v>
      </c>
      <c r="D101" s="1" t="str">
        <f t="shared" si="1"/>
        <v>99ユッカグロリオサバリエガータ　アツバキミガヨラン（斑）</v>
      </c>
      <c r="E101" s="1">
        <f>VLOOKUP([1]ネット用!$D101,[1]商品マスタ!$D$3:$G$998,2,0)</f>
        <v>8</v>
      </c>
      <c r="F101" s="11" t="str">
        <f>IFERROR(VLOOKUP([1]ネット用!$D101,[1]商品マスタ!$D$3:$G$998,3,0)&amp;"","")</f>
        <v/>
      </c>
      <c r="G101" s="12" t="str">
        <f>IFERROR(VLOOKUP($D101,[1]育成在庫表!$D$3:$H$549,4,0)&amp;"","")</f>
        <v>9月</v>
      </c>
      <c r="H101" s="13">
        <f>IFERROR(VLOOKUP($D101,[1]育成在庫表!$D$3:$J$549,7,0),0)</f>
        <v>202</v>
      </c>
      <c r="I101" s="8">
        <f>[1]出荷可能在庫表!G101</f>
        <v>0</v>
      </c>
      <c r="J101" s="2" t="str">
        <f>IFERROR([1]商品マスタ!H101&amp;"","")</f>
        <v/>
      </c>
      <c r="K101" s="2" t="str">
        <f>IFERROR([1]商品マスタ!I101&amp;"","")</f>
        <v/>
      </c>
      <c r="L101" s="2" t="str">
        <f>IFERROR([1]商品マスタ!J101&amp;"","")</f>
        <v>〇</v>
      </c>
      <c r="M101" s="2" t="str">
        <f>IFERROR([1]商品マスタ!K101&amp;"","")</f>
        <v/>
      </c>
      <c r="N101" s="2" t="str">
        <f>IFERROR([1]商品マスタ!L101&amp;"","")</f>
        <v>〇</v>
      </c>
      <c r="O101" s="2" t="str">
        <f>IFERROR([1]商品マスタ!M101&amp;"","")</f>
        <v/>
      </c>
      <c r="P101" s="2" t="str">
        <f>IFERROR([1]商品マスタ!N101&amp;"","")</f>
        <v/>
      </c>
      <c r="Q101" s="2" t="str">
        <f>IFERROR([1]商品マスタ!O101&amp;"","")</f>
        <v/>
      </c>
      <c r="R101" s="2" t="str">
        <f>IFERROR([1]商品マスタ!P101&amp;"","")</f>
        <v>〇</v>
      </c>
      <c r="S101" s="2" t="str">
        <f>IFERROR([1]商品マスタ!Q101&amp;"","")</f>
        <v/>
      </c>
      <c r="T101" s="2" t="str">
        <f>IFERROR([1]商品マスタ!R101&amp;"","")</f>
        <v/>
      </c>
      <c r="U101" s="2" t="str">
        <f>IFERROR([1]商品マスタ!S101&amp;"","")</f>
        <v/>
      </c>
      <c r="V101" s="2" t="str">
        <f>IFERROR([1]商品マスタ!T101&amp;"","")</f>
        <v/>
      </c>
      <c r="W101" s="2" t="str">
        <f>IFERROR([1]商品マスタ!U101&amp;"","")</f>
        <v/>
      </c>
      <c r="X101" s="2" t="str">
        <f>IFERROR([1]商品マスタ!V101&amp;"","")</f>
        <v>〇</v>
      </c>
      <c r="Y101" s="2" t="str">
        <f>IFERROR([1]商品マスタ!W101&amp;"","")</f>
        <v/>
      </c>
    </row>
    <row r="102" spans="1:25" x14ac:dyDescent="0.45">
      <c r="A102" s="10">
        <f>[1]商品マスタ!A102</f>
        <v>100</v>
      </c>
      <c r="B102" s="10" t="str">
        <f>[1]商品マスタ!B102</f>
        <v>ユッカ</v>
      </c>
      <c r="C102" s="10" t="str">
        <f>[1]商品マスタ!C102</f>
        <v>ゴールデンソード</v>
      </c>
      <c r="D102" s="1" t="str">
        <f t="shared" si="1"/>
        <v>100ユッカゴールデンソード</v>
      </c>
      <c r="E102" s="1">
        <f>VLOOKUP([1]ネット用!$D102,[1]商品マスタ!$D$3:$G$998,2,0)</f>
        <v>8</v>
      </c>
      <c r="F102" s="11" t="str">
        <f>IFERROR(VLOOKUP([1]ネット用!$D102,[1]商品マスタ!$D$3:$G$998,3,0)&amp;"","")</f>
        <v/>
      </c>
      <c r="G102" s="12" t="str">
        <f>IFERROR(VLOOKUP($D102,[1]育成在庫表!$D$3:$H$549,4,0)&amp;"","")</f>
        <v>9月</v>
      </c>
      <c r="H102" s="13">
        <f>IFERROR(VLOOKUP($D102,[1]育成在庫表!$D$3:$J$549,7,0),0)</f>
        <v>50</v>
      </c>
      <c r="I102" s="8">
        <f>[1]出荷可能在庫表!G102</f>
        <v>0</v>
      </c>
      <c r="J102" s="2" t="str">
        <f>IFERROR([1]商品マスタ!H102&amp;"","")</f>
        <v/>
      </c>
      <c r="K102" s="2" t="str">
        <f>IFERROR([1]商品マスタ!I102&amp;"","")</f>
        <v/>
      </c>
      <c r="L102" s="2" t="str">
        <f>IFERROR([1]商品マスタ!J102&amp;"","")</f>
        <v>〇</v>
      </c>
      <c r="M102" s="2" t="str">
        <f>IFERROR([1]商品マスタ!K102&amp;"","")</f>
        <v/>
      </c>
      <c r="N102" s="2" t="str">
        <f>IFERROR([1]商品マスタ!L102&amp;"","")</f>
        <v>〇</v>
      </c>
      <c r="O102" s="2" t="str">
        <f>IFERROR([1]商品マスタ!M102&amp;"","")</f>
        <v/>
      </c>
      <c r="P102" s="2" t="str">
        <f>IFERROR([1]商品マスタ!N102&amp;"","")</f>
        <v/>
      </c>
      <c r="Q102" s="2" t="str">
        <f>IFERROR([1]商品マスタ!O102&amp;"","")</f>
        <v>11-5</v>
      </c>
      <c r="R102" s="2" t="str">
        <f>IFERROR([1]商品マスタ!P102&amp;"","")</f>
        <v/>
      </c>
      <c r="S102" s="2" t="str">
        <f>IFERROR([1]商品マスタ!Q102&amp;"","")</f>
        <v>〇</v>
      </c>
      <c r="T102" s="2" t="str">
        <f>IFERROR([1]商品マスタ!R102&amp;"","")</f>
        <v/>
      </c>
      <c r="U102" s="2" t="str">
        <f>IFERROR([1]商品マスタ!S102&amp;"","")</f>
        <v>〇</v>
      </c>
      <c r="V102" s="2" t="str">
        <f>IFERROR([1]商品マスタ!T102&amp;"","")</f>
        <v>〇</v>
      </c>
      <c r="W102" s="2" t="str">
        <f>IFERROR([1]商品マスタ!U102&amp;"","")</f>
        <v/>
      </c>
      <c r="X102" s="2" t="str">
        <f>IFERROR([1]商品マスタ!V102&amp;"","")</f>
        <v>〇</v>
      </c>
      <c r="Y102" s="2" t="str">
        <f>IFERROR([1]商品マスタ!W102&amp;"","")</f>
        <v/>
      </c>
    </row>
    <row r="103" spans="1:25" x14ac:dyDescent="0.45">
      <c r="A103" s="10">
        <f>[1]商品マスタ!A103</f>
        <v>101</v>
      </c>
      <c r="B103" s="10" t="str">
        <f>[1]商品マスタ!B103</f>
        <v>ユッカ</v>
      </c>
      <c r="C103" s="10" t="str">
        <f>[1]商品マスタ!C103</f>
        <v>ロストラータ</v>
      </c>
      <c r="D103" s="1" t="str">
        <f t="shared" si="1"/>
        <v>101ユッカロストラータ</v>
      </c>
      <c r="E103" s="1">
        <f>VLOOKUP([1]ネット用!$D103,[1]商品マスタ!$D$3:$G$998,2,0)</f>
        <v>8</v>
      </c>
      <c r="F103" s="11" t="str">
        <f>IFERROR(VLOOKUP([1]ネット用!$D103,[1]商品マスタ!$D$3:$G$998,3,0)&amp;"","")</f>
        <v/>
      </c>
      <c r="G103" s="12" t="str">
        <f>IFERROR(VLOOKUP($D103,[1]育成在庫表!$D$3:$H$549,4,0)&amp;"","")</f>
        <v>9月</v>
      </c>
      <c r="H103" s="13">
        <f>IFERROR(VLOOKUP($D103,[1]育成在庫表!$D$3:$J$549,7,0),0)</f>
        <v>50</v>
      </c>
      <c r="I103" s="8">
        <f>[1]出荷可能在庫表!G103</f>
        <v>0</v>
      </c>
      <c r="J103" s="2" t="str">
        <f>IFERROR([1]商品マスタ!H103&amp;"","")</f>
        <v/>
      </c>
      <c r="K103" s="2" t="str">
        <f>IFERROR([1]商品マスタ!I103&amp;"","")</f>
        <v/>
      </c>
      <c r="L103" s="2" t="str">
        <f>IFERROR([1]商品マスタ!J103&amp;"","")</f>
        <v>〇</v>
      </c>
      <c r="M103" s="2" t="str">
        <f>IFERROR([1]商品マスタ!K103&amp;"","")</f>
        <v/>
      </c>
      <c r="N103" s="2" t="str">
        <f>IFERROR([1]商品マスタ!L103&amp;"","")</f>
        <v>〇</v>
      </c>
      <c r="O103" s="2" t="str">
        <f>IFERROR([1]商品マスタ!M103&amp;"","")</f>
        <v/>
      </c>
      <c r="P103" s="2" t="str">
        <f>IFERROR([1]商品マスタ!N103&amp;"","")</f>
        <v/>
      </c>
      <c r="Q103" s="2" t="str">
        <f>IFERROR([1]商品マスタ!O103&amp;"","")</f>
        <v>11-5</v>
      </c>
      <c r="R103" s="2" t="str">
        <f>IFERROR([1]商品マスタ!P103&amp;"","")</f>
        <v/>
      </c>
      <c r="S103" s="2" t="str">
        <f>IFERROR([1]商品マスタ!Q103&amp;"","")</f>
        <v>〇</v>
      </c>
      <c r="T103" s="2" t="str">
        <f>IFERROR([1]商品マスタ!R103&amp;"","")</f>
        <v/>
      </c>
      <c r="U103" s="2" t="str">
        <f>IFERROR([1]商品マスタ!S103&amp;"","")</f>
        <v>〇</v>
      </c>
      <c r="V103" s="2" t="str">
        <f>IFERROR([1]商品マスタ!T103&amp;"","")</f>
        <v>〇</v>
      </c>
      <c r="W103" s="2" t="str">
        <f>IFERROR([1]商品マスタ!U103&amp;"","")</f>
        <v/>
      </c>
      <c r="X103" s="2" t="str">
        <f>IFERROR([1]商品マスタ!V103&amp;"","")</f>
        <v>〇</v>
      </c>
      <c r="Y103" s="2" t="str">
        <f>IFERROR([1]商品マスタ!W103&amp;"","")</f>
        <v/>
      </c>
    </row>
    <row r="104" spans="1:25" x14ac:dyDescent="0.45">
      <c r="A104" s="10">
        <f>[1]商品マスタ!A104</f>
        <v>102</v>
      </c>
      <c r="B104" s="10" t="str">
        <f>[1]商品マスタ!B104</f>
        <v>ユッカ</v>
      </c>
      <c r="C104" s="10" t="str">
        <f>[1]商品マスタ!C104</f>
        <v>カラーガード</v>
      </c>
      <c r="D104" s="1" t="str">
        <f t="shared" si="1"/>
        <v>102ユッカカラーガード</v>
      </c>
      <c r="E104" s="1">
        <f>VLOOKUP([1]ネット用!$D104,[1]商品マスタ!$D$3:$G$998,2,0)</f>
        <v>8</v>
      </c>
      <c r="F104" s="11" t="str">
        <f>IFERROR(VLOOKUP([1]ネット用!$D104,[1]商品マスタ!$D$3:$G$998,3,0)&amp;"","")</f>
        <v/>
      </c>
      <c r="G104" s="12" t="str">
        <f>IFERROR(VLOOKUP($D104,[1]育成在庫表!$D$3:$H$549,4,0)&amp;"","")</f>
        <v>9月</v>
      </c>
      <c r="H104" s="13">
        <f>IFERROR(VLOOKUP($D104,[1]育成在庫表!$D$3:$J$549,7,0),0)</f>
        <v>100</v>
      </c>
      <c r="I104" s="8">
        <f>[1]出荷可能在庫表!G104</f>
        <v>0</v>
      </c>
      <c r="J104" s="2" t="str">
        <f>IFERROR([1]商品マスタ!H104&amp;"","")</f>
        <v/>
      </c>
      <c r="K104" s="2" t="str">
        <f>IFERROR([1]商品マスタ!I104&amp;"","")</f>
        <v/>
      </c>
      <c r="L104" s="2" t="str">
        <f>IFERROR([1]商品マスタ!J104&amp;"","")</f>
        <v>〇</v>
      </c>
      <c r="M104" s="2" t="str">
        <f>IFERROR([1]商品マスタ!K104&amp;"","")</f>
        <v/>
      </c>
      <c r="N104" s="2" t="str">
        <f>IFERROR([1]商品マスタ!L104&amp;"","")</f>
        <v>〇</v>
      </c>
      <c r="O104" s="2" t="str">
        <f>IFERROR([1]商品マスタ!M104&amp;"","")</f>
        <v/>
      </c>
      <c r="P104" s="2" t="str">
        <f>IFERROR([1]商品マスタ!N104&amp;"","")</f>
        <v/>
      </c>
      <c r="Q104" s="2" t="str">
        <f>IFERROR([1]商品マスタ!O104&amp;"","")</f>
        <v>11-5</v>
      </c>
      <c r="R104" s="2" t="str">
        <f>IFERROR([1]商品マスタ!P104&amp;"","")</f>
        <v/>
      </c>
      <c r="S104" s="2" t="str">
        <f>IFERROR([1]商品マスタ!Q104&amp;"","")</f>
        <v>〇</v>
      </c>
      <c r="T104" s="2" t="str">
        <f>IFERROR([1]商品マスタ!R104&amp;"","")</f>
        <v/>
      </c>
      <c r="U104" s="2" t="str">
        <f>IFERROR([1]商品マスタ!S104&amp;"","")</f>
        <v>〇</v>
      </c>
      <c r="V104" s="2" t="str">
        <f>IFERROR([1]商品マスタ!T104&amp;"","")</f>
        <v>〇</v>
      </c>
      <c r="W104" s="2" t="str">
        <f>IFERROR([1]商品マスタ!U104&amp;"","")</f>
        <v/>
      </c>
      <c r="X104" s="2" t="str">
        <f>IFERROR([1]商品マスタ!V104&amp;"","")</f>
        <v>〇</v>
      </c>
      <c r="Y104" s="2" t="str">
        <f>IFERROR([1]商品マスタ!W104&amp;"","")</f>
        <v/>
      </c>
    </row>
    <row r="105" spans="1:25" x14ac:dyDescent="0.45">
      <c r="A105" s="10">
        <f>[1]商品マスタ!A105</f>
        <v>103</v>
      </c>
      <c r="B105" s="10" t="str">
        <f>[1]商品マスタ!B105</f>
        <v>ユキヤナギ</v>
      </c>
      <c r="C105" s="10" t="str">
        <f>[1]商品マスタ!C105</f>
        <v>赤花ユキヤナギ</v>
      </c>
      <c r="D105" s="1" t="str">
        <f t="shared" si="1"/>
        <v>103ユキヤナギ赤花ユキヤナギ</v>
      </c>
      <c r="E105" s="1">
        <f>VLOOKUP([1]ネット用!$D105,[1]商品マスタ!$D$3:$G$998,2,0)</f>
        <v>5</v>
      </c>
      <c r="F105" s="11" t="str">
        <f>IFERROR(VLOOKUP([1]ネット用!$D105,[1]商品マスタ!$D$3:$G$998,3,0)&amp;"","")</f>
        <v>8</v>
      </c>
      <c r="G105" s="12" t="str">
        <f>IFERROR(VLOOKUP($D105,[1]育成在庫表!$D$3:$H$549,4,0)&amp;"","")</f>
        <v/>
      </c>
      <c r="H105" s="13">
        <f>IFERROR(VLOOKUP($D105,[1]育成在庫表!$D$3:$J$549,7,0),0)</f>
        <v>0</v>
      </c>
      <c r="I105" s="8">
        <f>[1]出荷可能在庫表!G105</f>
        <v>48</v>
      </c>
      <c r="J105" s="2" t="str">
        <f>IFERROR([1]商品マスタ!H105&amp;"","")</f>
        <v/>
      </c>
      <c r="K105" s="2" t="str">
        <f>IFERROR([1]商品マスタ!I105&amp;"","")</f>
        <v/>
      </c>
      <c r="L105" s="2" t="str">
        <f>IFERROR([1]商品マスタ!J105&amp;"","")</f>
        <v>〇</v>
      </c>
      <c r="M105" s="2" t="str">
        <f>IFERROR([1]商品マスタ!K105&amp;"","")</f>
        <v/>
      </c>
      <c r="N105" s="2" t="str">
        <f>IFERROR([1]商品マスタ!L105&amp;"","")</f>
        <v>〇</v>
      </c>
      <c r="O105" s="2" t="str">
        <f>IFERROR([1]商品マスタ!M105&amp;"","")</f>
        <v>〇</v>
      </c>
      <c r="P105" s="2" t="str">
        <f>IFERROR([1]商品マスタ!N105&amp;"","")</f>
        <v/>
      </c>
      <c r="Q105" s="2" t="str">
        <f>IFERROR([1]商品マスタ!O105&amp;"","")</f>
        <v>11-5</v>
      </c>
      <c r="R105" s="2" t="str">
        <f>IFERROR([1]商品マスタ!P105&amp;"","")</f>
        <v/>
      </c>
      <c r="S105" s="2" t="str">
        <f>IFERROR([1]商品マスタ!Q105&amp;"","")</f>
        <v>〇</v>
      </c>
      <c r="T105" s="2" t="str">
        <f>IFERROR([1]商品マスタ!R105&amp;"","")</f>
        <v/>
      </c>
      <c r="U105" s="2" t="str">
        <f>IFERROR([1]商品マスタ!S105&amp;"","")</f>
        <v>〇</v>
      </c>
      <c r="V105" s="2" t="str">
        <f>IFERROR([1]商品マスタ!T105&amp;"","")</f>
        <v>〇</v>
      </c>
      <c r="W105" s="2" t="str">
        <f>IFERROR([1]商品マスタ!U105&amp;"","")</f>
        <v/>
      </c>
      <c r="X105" s="2" t="str">
        <f>IFERROR([1]商品マスタ!V105&amp;"","")</f>
        <v>〇</v>
      </c>
      <c r="Y105" s="2" t="str">
        <f>IFERROR([1]商品マスタ!W105&amp;"","")</f>
        <v/>
      </c>
    </row>
    <row r="106" spans="1:25" x14ac:dyDescent="0.45">
      <c r="A106" s="10">
        <f>[1]商品マスタ!A106</f>
        <v>104</v>
      </c>
      <c r="B106" s="10" t="str">
        <f>[1]商品マスタ!B106</f>
        <v>レモン</v>
      </c>
      <c r="C106" s="10" t="str">
        <f>[1]商品マスタ!C106</f>
        <v>ヴィラフランカ</v>
      </c>
      <c r="D106" s="1" t="str">
        <f t="shared" si="1"/>
        <v>104レモンヴィラフランカ</v>
      </c>
      <c r="E106" s="1">
        <f>VLOOKUP([1]ネット用!$D106,[1]商品マスタ!$D$3:$G$998,2,0)</f>
        <v>8</v>
      </c>
      <c r="F106" s="11" t="str">
        <f>IFERROR(VLOOKUP([1]ネット用!$D106,[1]商品マスタ!$D$3:$G$998,3,0)&amp;"","")</f>
        <v/>
      </c>
      <c r="G106" s="12" t="str">
        <f>IFERROR(VLOOKUP($D106,[1]育成在庫表!$D$3:$H$549,4,0)&amp;"","")</f>
        <v>6月</v>
      </c>
      <c r="H106" s="13">
        <f>IFERROR(VLOOKUP($D106,[1]育成在庫表!$D$3:$J$549,7,0),0)</f>
        <v>0</v>
      </c>
      <c r="I106" s="8">
        <f>[1]出荷可能在庫表!G106</f>
        <v>0</v>
      </c>
      <c r="J106" s="2" t="str">
        <f>IFERROR([1]商品マスタ!H106&amp;"","")</f>
        <v/>
      </c>
      <c r="K106" s="2" t="str">
        <f>IFERROR([1]商品マスタ!I106&amp;"","")</f>
        <v/>
      </c>
      <c r="L106" s="2" t="str">
        <f>IFERROR([1]商品マスタ!J106&amp;"","")</f>
        <v>〇</v>
      </c>
      <c r="M106" s="2" t="str">
        <f>IFERROR([1]商品マスタ!K106&amp;"","")</f>
        <v/>
      </c>
      <c r="N106" s="2" t="str">
        <f>IFERROR([1]商品マスタ!L106&amp;"","")</f>
        <v>〇</v>
      </c>
      <c r="O106" s="2" t="str">
        <f>IFERROR([1]商品マスタ!M106&amp;"","")</f>
        <v>〇</v>
      </c>
      <c r="P106" s="2" t="str">
        <f>IFERROR([1]商品マスタ!N106&amp;"","")</f>
        <v/>
      </c>
      <c r="Q106" s="2" t="str">
        <f>IFERROR([1]商品マスタ!O106&amp;"","")</f>
        <v>11-5</v>
      </c>
      <c r="R106" s="2" t="str">
        <f>IFERROR([1]商品マスタ!P106&amp;"","")</f>
        <v/>
      </c>
      <c r="S106" s="2" t="str">
        <f>IFERROR([1]商品マスタ!Q106&amp;"","")</f>
        <v>〇</v>
      </c>
      <c r="T106" s="2" t="str">
        <f>IFERROR([1]商品マスタ!R106&amp;"","")</f>
        <v/>
      </c>
      <c r="U106" s="2" t="str">
        <f>IFERROR([1]商品マスタ!S106&amp;"","")</f>
        <v>〇</v>
      </c>
      <c r="V106" s="2" t="str">
        <f>IFERROR([1]商品マスタ!T106&amp;"","")</f>
        <v>〇</v>
      </c>
      <c r="W106" s="2" t="str">
        <f>IFERROR([1]商品マスタ!U106&amp;"","")</f>
        <v/>
      </c>
      <c r="X106" s="2" t="str">
        <f>IFERROR([1]商品マスタ!V106&amp;"","")</f>
        <v>〇</v>
      </c>
      <c r="Y106" s="2" t="str">
        <f>IFERROR([1]商品マスタ!W106&amp;"","")</f>
        <v/>
      </c>
    </row>
    <row r="107" spans="1:25" x14ac:dyDescent="0.45">
      <c r="A107" s="10">
        <f>[1]商品マスタ!A107</f>
        <v>105</v>
      </c>
      <c r="B107" s="10" t="str">
        <f>[1]商品マスタ!B107</f>
        <v>ローズマリー</v>
      </c>
      <c r="C107" s="10" t="str">
        <f>[1]商品マスタ!C107</f>
        <v>ローズマリー（青）</v>
      </c>
      <c r="D107" s="1" t="str">
        <f t="shared" si="1"/>
        <v>105ローズマリーローズマリー（青）</v>
      </c>
      <c r="E107" s="1">
        <f>VLOOKUP([1]ネット用!$D107,[1]商品マスタ!$D$3:$G$998,2,0)</f>
        <v>6</v>
      </c>
      <c r="F107" s="11" t="str">
        <f>IFERROR(VLOOKUP([1]ネット用!$D107,[1]商品マスタ!$D$3:$G$998,3,0)&amp;"","")</f>
        <v>6</v>
      </c>
      <c r="G107" s="12" t="str">
        <f>IFERROR(VLOOKUP($D107,[1]育成在庫表!$D$3:$H$549,4,0)&amp;"","")</f>
        <v/>
      </c>
      <c r="H107" s="13">
        <f>IFERROR(VLOOKUP($D107,[1]育成在庫表!$D$3:$J$549,7,0),0)</f>
        <v>0</v>
      </c>
      <c r="I107" s="8">
        <f>[1]出荷可能在庫表!G107</f>
        <v>247</v>
      </c>
      <c r="J107" s="2" t="str">
        <f>IFERROR([1]商品マスタ!H107&amp;"","")</f>
        <v/>
      </c>
      <c r="K107" s="2" t="str">
        <f>IFERROR([1]商品マスタ!I107&amp;"","")</f>
        <v/>
      </c>
      <c r="L107" s="2" t="str">
        <f>IFERROR([1]商品マスタ!J107&amp;"","")</f>
        <v>〇</v>
      </c>
      <c r="M107" s="2" t="str">
        <f>IFERROR([1]商品マスタ!K107&amp;"","")</f>
        <v/>
      </c>
      <c r="N107" s="2" t="str">
        <f>IFERROR([1]商品マスタ!L107&amp;"","")</f>
        <v>〇</v>
      </c>
      <c r="O107" s="2" t="str">
        <f>IFERROR([1]商品マスタ!M107&amp;"","")</f>
        <v>〇</v>
      </c>
      <c r="P107" s="2" t="str">
        <f>IFERROR([1]商品マスタ!N107&amp;"","")</f>
        <v/>
      </c>
      <c r="Q107" s="2" t="str">
        <f>IFERROR([1]商品マスタ!O107&amp;"","")</f>
        <v>11-5</v>
      </c>
      <c r="R107" s="2" t="str">
        <f>IFERROR([1]商品マスタ!P107&amp;"","")</f>
        <v/>
      </c>
      <c r="S107" s="2" t="str">
        <f>IFERROR([1]商品マスタ!Q107&amp;"","")</f>
        <v>〇</v>
      </c>
      <c r="T107" s="2" t="str">
        <f>IFERROR([1]商品マスタ!R107&amp;"","")</f>
        <v/>
      </c>
      <c r="U107" s="2" t="str">
        <f>IFERROR([1]商品マスタ!S107&amp;"","")</f>
        <v>〇</v>
      </c>
      <c r="V107" s="2" t="str">
        <f>IFERROR([1]商品マスタ!T107&amp;"","")</f>
        <v>〇</v>
      </c>
      <c r="W107" s="2" t="str">
        <f>IFERROR([1]商品マスタ!U107&amp;"","")</f>
        <v/>
      </c>
      <c r="X107" s="2" t="str">
        <f>IFERROR([1]商品マスタ!V107&amp;"","")</f>
        <v>〇</v>
      </c>
      <c r="Y107" s="2" t="str">
        <f>IFERROR([1]商品マスタ!W107&amp;"","")</f>
        <v/>
      </c>
    </row>
    <row r="108" spans="1:25" x14ac:dyDescent="0.45">
      <c r="A108" s="10">
        <f>[1]商品マスタ!A108</f>
        <v>106</v>
      </c>
      <c r="B108" s="10" t="str">
        <f>[1]商品マスタ!B108</f>
        <v>ローズマリー</v>
      </c>
      <c r="C108" s="10" t="str">
        <f>[1]商品マスタ!C108</f>
        <v>ローズマリー（青）</v>
      </c>
      <c r="D108" s="1" t="str">
        <f t="shared" si="1"/>
        <v>106ローズマリーローズマリー（青）</v>
      </c>
      <c r="E108" s="1">
        <f>VLOOKUP([1]ネット用!$D108,[1]商品マスタ!$D$3:$G$998,2,0)</f>
        <v>8</v>
      </c>
      <c r="F108" s="11" t="str">
        <f>IFERROR(VLOOKUP([1]ネット用!$D108,[1]商品マスタ!$D$3:$G$998,3,0)&amp;"","")</f>
        <v/>
      </c>
      <c r="G108" s="12" t="str">
        <f>IFERROR(VLOOKUP($D108,[1]育成在庫表!$D$3:$H$549,4,0)&amp;"","")</f>
        <v/>
      </c>
      <c r="H108" s="13">
        <f>IFERROR(VLOOKUP($D108,[1]育成在庫表!$D$3:$J$549,7,0),0)</f>
        <v>0</v>
      </c>
      <c r="I108" s="8">
        <f>[1]出荷可能在庫表!G108</f>
        <v>0</v>
      </c>
      <c r="J108" s="2" t="str">
        <f>IFERROR([1]商品マスタ!H108&amp;"","")</f>
        <v/>
      </c>
      <c r="K108" s="2" t="str">
        <f>IFERROR([1]商品マスタ!I108&amp;"","")</f>
        <v/>
      </c>
      <c r="L108" s="2" t="str">
        <f>IFERROR([1]商品マスタ!J108&amp;"","")</f>
        <v>〇</v>
      </c>
      <c r="M108" s="2" t="str">
        <f>IFERROR([1]商品マスタ!K108&amp;"","")</f>
        <v/>
      </c>
      <c r="N108" s="2" t="str">
        <f>IFERROR([1]商品マスタ!L108&amp;"","")</f>
        <v>〇</v>
      </c>
      <c r="O108" s="2" t="str">
        <f>IFERROR([1]商品マスタ!M108&amp;"","")</f>
        <v>〇</v>
      </c>
      <c r="P108" s="2" t="str">
        <f>IFERROR([1]商品マスタ!N108&amp;"","")</f>
        <v/>
      </c>
      <c r="Q108" s="2" t="str">
        <f>IFERROR([1]商品マスタ!O108&amp;"","")</f>
        <v>11-5</v>
      </c>
      <c r="R108" s="2" t="str">
        <f>IFERROR([1]商品マスタ!P108&amp;"","")</f>
        <v/>
      </c>
      <c r="S108" s="2" t="str">
        <f>IFERROR([1]商品マスタ!Q108&amp;"","")</f>
        <v>〇</v>
      </c>
      <c r="T108" s="2" t="str">
        <f>IFERROR([1]商品マスタ!R108&amp;"","")</f>
        <v/>
      </c>
      <c r="U108" s="2" t="str">
        <f>IFERROR([1]商品マスタ!S108&amp;"","")</f>
        <v>〇</v>
      </c>
      <c r="V108" s="2" t="str">
        <f>IFERROR([1]商品マスタ!T108&amp;"","")</f>
        <v>〇</v>
      </c>
      <c r="W108" s="2" t="str">
        <f>IFERROR([1]商品マスタ!U108&amp;"","")</f>
        <v/>
      </c>
      <c r="X108" s="2" t="str">
        <f>IFERROR([1]商品マスタ!V108&amp;"","")</f>
        <v>〇</v>
      </c>
      <c r="Y108" s="2" t="str">
        <f>IFERROR([1]商品マスタ!W108&amp;"","")</f>
        <v/>
      </c>
    </row>
    <row r="109" spans="1:25" x14ac:dyDescent="0.45">
      <c r="A109" s="10">
        <f>[1]商品マスタ!A109</f>
        <v>107</v>
      </c>
      <c r="B109" s="10" t="str">
        <f>[1]商品マスタ!B109</f>
        <v>ローズマリー</v>
      </c>
      <c r="C109" s="10" t="str">
        <f>[1]商品マスタ!C109</f>
        <v>ローズマリー（白花）</v>
      </c>
      <c r="D109" s="1" t="str">
        <f t="shared" si="1"/>
        <v>107ローズマリーローズマリー（白花）</v>
      </c>
      <c r="E109" s="1">
        <f>VLOOKUP([1]ネット用!$D109,[1]商品マスタ!$D$3:$G$998,2,0)</f>
        <v>6</v>
      </c>
      <c r="F109" s="11" t="str">
        <f>IFERROR(VLOOKUP([1]ネット用!$D109,[1]商品マスタ!$D$3:$G$998,3,0)&amp;"","")</f>
        <v>6</v>
      </c>
      <c r="G109" s="12" t="str">
        <f>IFERROR(VLOOKUP($D109,[1]育成在庫表!$D$3:$H$549,4,0)&amp;"","")</f>
        <v/>
      </c>
      <c r="H109" s="13">
        <f>IFERROR(VLOOKUP($D109,[1]育成在庫表!$D$3:$J$549,7,0),0)</f>
        <v>0</v>
      </c>
      <c r="I109" s="8">
        <f>[1]出荷可能在庫表!G109</f>
        <v>80</v>
      </c>
      <c r="J109" s="2" t="str">
        <f>IFERROR([1]商品マスタ!H109&amp;"","")</f>
        <v/>
      </c>
      <c r="K109" s="2" t="str">
        <f>IFERROR([1]商品マスタ!I109&amp;"","")</f>
        <v/>
      </c>
      <c r="L109" s="2" t="str">
        <f>IFERROR([1]商品マスタ!J109&amp;"","")</f>
        <v>〇</v>
      </c>
      <c r="M109" s="2" t="str">
        <f>IFERROR([1]商品マスタ!K109&amp;"","")</f>
        <v/>
      </c>
      <c r="N109" s="2" t="str">
        <f>IFERROR([1]商品マスタ!L109&amp;"","")</f>
        <v>〇</v>
      </c>
      <c r="O109" s="2" t="str">
        <f>IFERROR([1]商品マスタ!M109&amp;"","")</f>
        <v/>
      </c>
      <c r="P109" s="2" t="str">
        <f>IFERROR([1]商品マスタ!N109&amp;"","")</f>
        <v/>
      </c>
      <c r="Q109" s="2" t="str">
        <f>IFERROR([1]商品マスタ!O109&amp;"","")</f>
        <v>11-5</v>
      </c>
      <c r="R109" s="2" t="str">
        <f>IFERROR([1]商品マスタ!P109&amp;"","")</f>
        <v/>
      </c>
      <c r="S109" s="2" t="str">
        <f>IFERROR([1]商品マスタ!Q109&amp;"","")</f>
        <v>〇</v>
      </c>
      <c r="T109" s="2" t="str">
        <f>IFERROR([1]商品マスタ!R109&amp;"","")</f>
        <v/>
      </c>
      <c r="U109" s="2" t="str">
        <f>IFERROR([1]商品マスタ!S109&amp;"","")</f>
        <v>〇</v>
      </c>
      <c r="V109" s="2" t="str">
        <f>IFERROR([1]商品マスタ!T109&amp;"","")</f>
        <v>〇</v>
      </c>
      <c r="W109" s="2" t="str">
        <f>IFERROR([1]商品マスタ!U109&amp;"","")</f>
        <v/>
      </c>
      <c r="X109" s="2" t="str">
        <f>IFERROR([1]商品マスタ!V109&amp;"","")</f>
        <v>〇</v>
      </c>
      <c r="Y109" s="2" t="str">
        <f>IFERROR([1]商品マスタ!W109&amp;"","")</f>
        <v/>
      </c>
    </row>
    <row r="110" spans="1:25" x14ac:dyDescent="0.45">
      <c r="A110" s="10">
        <f>[1]商品マスタ!A110</f>
        <v>108</v>
      </c>
      <c r="B110" s="10" t="str">
        <f>[1]商品マスタ!B110</f>
        <v>ローズマリー</v>
      </c>
      <c r="C110" s="10" t="str">
        <f>[1]商品マスタ!C110</f>
        <v>ローズマリー（這性）</v>
      </c>
      <c r="D110" s="1" t="str">
        <f t="shared" si="1"/>
        <v>108ローズマリーローズマリー（這性）</v>
      </c>
      <c r="E110" s="1">
        <f>VLOOKUP([1]ネット用!$D110,[1]商品マスタ!$D$3:$G$998,2,0)</f>
        <v>5</v>
      </c>
      <c r="F110" s="11" t="str">
        <f>IFERROR(VLOOKUP([1]ネット用!$D110,[1]商品マスタ!$D$3:$G$998,3,0)&amp;"","")</f>
        <v>8</v>
      </c>
      <c r="G110" s="12" t="str">
        <f>IFERROR(VLOOKUP($D110,[1]育成在庫表!$D$3:$H$549,4,0)&amp;"","")</f>
        <v/>
      </c>
      <c r="H110" s="13">
        <f>IFERROR(VLOOKUP($D110,[1]育成在庫表!$D$3:$J$549,7,0),0)</f>
        <v>0</v>
      </c>
      <c r="I110" s="8">
        <f>[1]出荷可能在庫表!G110</f>
        <v>590</v>
      </c>
      <c r="J110" s="2" t="str">
        <f>IFERROR([1]商品マスタ!H110&amp;"","")</f>
        <v/>
      </c>
      <c r="K110" s="2" t="str">
        <f>IFERROR([1]商品マスタ!I110&amp;"","")</f>
        <v/>
      </c>
      <c r="L110" s="2" t="str">
        <f>IFERROR([1]商品マスタ!J110&amp;"","")</f>
        <v>〇</v>
      </c>
      <c r="M110" s="2" t="str">
        <f>IFERROR([1]商品マスタ!K110&amp;"","")</f>
        <v/>
      </c>
      <c r="N110" s="2" t="str">
        <f>IFERROR([1]商品マスタ!L110&amp;"","")</f>
        <v>〇</v>
      </c>
      <c r="O110" s="2" t="str">
        <f>IFERROR([1]商品マスタ!M110&amp;"","")</f>
        <v/>
      </c>
      <c r="P110" s="2" t="str">
        <f>IFERROR([1]商品マスタ!N110&amp;"","")</f>
        <v/>
      </c>
      <c r="Q110" s="2" t="str">
        <f>IFERROR([1]商品マスタ!O110&amp;"","")</f>
        <v>11-5</v>
      </c>
      <c r="R110" s="2" t="str">
        <f>IFERROR([1]商品マスタ!P110&amp;"","")</f>
        <v/>
      </c>
      <c r="S110" s="2" t="str">
        <f>IFERROR([1]商品マスタ!Q110&amp;"","")</f>
        <v>〇</v>
      </c>
      <c r="T110" s="2" t="str">
        <f>IFERROR([1]商品マスタ!R110&amp;"","")</f>
        <v/>
      </c>
      <c r="U110" s="2" t="str">
        <f>IFERROR([1]商品マスタ!S110&amp;"","")</f>
        <v>〇</v>
      </c>
      <c r="V110" s="2" t="str">
        <f>IFERROR([1]商品マスタ!T110&amp;"","")</f>
        <v>〇</v>
      </c>
      <c r="W110" s="2" t="str">
        <f>IFERROR([1]商品マスタ!U110&amp;"","")</f>
        <v/>
      </c>
      <c r="X110" s="2" t="str">
        <f>IFERROR([1]商品マスタ!V110&amp;"","")</f>
        <v>〇</v>
      </c>
      <c r="Y110" s="2" t="str">
        <f>IFERROR([1]商品マスタ!W110&amp;"","")</f>
        <v/>
      </c>
    </row>
    <row r="111" spans="1:25" x14ac:dyDescent="0.45">
      <c r="A111" s="10">
        <f>[1]商品マスタ!A111</f>
        <v>109</v>
      </c>
      <c r="B111" s="10" t="str">
        <f>[1]商品マスタ!B111</f>
        <v>ローズマリー</v>
      </c>
      <c r="C111" s="10" t="str">
        <f>[1]商品マスタ!C111</f>
        <v>ローズマリー（這性）</v>
      </c>
      <c r="D111" s="1" t="str">
        <f t="shared" si="1"/>
        <v>109ローズマリーローズマリー（這性）</v>
      </c>
      <c r="E111" s="1">
        <f>VLOOKUP([1]ネット用!$D111,[1]商品マスタ!$D$3:$G$998,2,0)</f>
        <v>6</v>
      </c>
      <c r="F111" s="11" t="str">
        <f>IFERROR(VLOOKUP([1]ネット用!$D111,[1]商品マスタ!$D$3:$G$998,3,0)&amp;"","")</f>
        <v>6</v>
      </c>
      <c r="G111" s="12" t="str">
        <f>IFERROR(VLOOKUP($D111,[1]育成在庫表!$D$3:$H$549,4,0)&amp;"","")</f>
        <v/>
      </c>
      <c r="H111" s="13">
        <f>IFERROR(VLOOKUP($D111,[1]育成在庫表!$D$3:$J$549,7,0),0)</f>
        <v>0</v>
      </c>
      <c r="I111" s="8">
        <f>[1]出荷可能在庫表!G111</f>
        <v>488</v>
      </c>
      <c r="J111" s="2" t="str">
        <f>IFERROR([1]商品マスタ!H111&amp;"","")</f>
        <v/>
      </c>
      <c r="K111" s="2" t="str">
        <f>IFERROR([1]商品マスタ!I111&amp;"","")</f>
        <v/>
      </c>
      <c r="L111" s="2" t="str">
        <f>IFERROR([1]商品マスタ!J111&amp;"","")</f>
        <v>〇</v>
      </c>
      <c r="M111" s="2" t="str">
        <f>IFERROR([1]商品マスタ!K111&amp;"","")</f>
        <v/>
      </c>
      <c r="N111" s="2" t="str">
        <f>IFERROR([1]商品マスタ!L111&amp;"","")</f>
        <v>〇</v>
      </c>
      <c r="O111" s="2" t="str">
        <f>IFERROR([1]商品マスタ!M111&amp;"","")</f>
        <v/>
      </c>
      <c r="P111" s="2" t="str">
        <f>IFERROR([1]商品マスタ!N111&amp;"","")</f>
        <v/>
      </c>
      <c r="Q111" s="2" t="str">
        <f>IFERROR([1]商品マスタ!O111&amp;"","")</f>
        <v>11-5</v>
      </c>
      <c r="R111" s="2" t="str">
        <f>IFERROR([1]商品マスタ!P111&amp;"","")</f>
        <v/>
      </c>
      <c r="S111" s="2" t="str">
        <f>IFERROR([1]商品マスタ!Q111&amp;"","")</f>
        <v>〇</v>
      </c>
      <c r="T111" s="2" t="str">
        <f>IFERROR([1]商品マスタ!R111&amp;"","")</f>
        <v/>
      </c>
      <c r="U111" s="2" t="str">
        <f>IFERROR([1]商品マスタ!S111&amp;"","")</f>
        <v>〇</v>
      </c>
      <c r="V111" s="2" t="str">
        <f>IFERROR([1]商品マスタ!T111&amp;"","")</f>
        <v>〇</v>
      </c>
      <c r="W111" s="2" t="str">
        <f>IFERROR([1]商品マスタ!U111&amp;"","")</f>
        <v/>
      </c>
      <c r="X111" s="2" t="str">
        <f>IFERROR([1]商品マスタ!V111&amp;"","")</f>
        <v>〇</v>
      </c>
      <c r="Y111" s="2" t="str">
        <f>IFERROR([1]商品マスタ!W111&amp;"","")</f>
        <v/>
      </c>
    </row>
    <row r="112" spans="1:25" x14ac:dyDescent="0.45">
      <c r="A112" s="10">
        <f>[1]商品マスタ!A112</f>
        <v>110</v>
      </c>
      <c r="B112" s="10" t="str">
        <f>[1]商品マスタ!B112</f>
        <v>ローズマリー</v>
      </c>
      <c r="C112" s="10" t="str">
        <f>[1]商品マスタ!C112</f>
        <v>ローズマリー（這性）</v>
      </c>
      <c r="D112" s="1" t="str">
        <f t="shared" si="1"/>
        <v>110ローズマリーローズマリー（這性）</v>
      </c>
      <c r="E112" s="1">
        <f>VLOOKUP([1]ネット用!$D112,[1]商品マスタ!$D$3:$G$998,2,0)</f>
        <v>8</v>
      </c>
      <c r="F112" s="11" t="str">
        <f>IFERROR(VLOOKUP([1]ネット用!$D112,[1]商品マスタ!$D$3:$G$998,3,0)&amp;"","")</f>
        <v/>
      </c>
      <c r="G112" s="12" t="str">
        <f>IFERROR(VLOOKUP($D112,[1]育成在庫表!$D$3:$H$549,4,0)&amp;"","")</f>
        <v/>
      </c>
      <c r="H112" s="13">
        <f>IFERROR(VLOOKUP($D112,[1]育成在庫表!$D$3:$J$549,7,0),0)</f>
        <v>0</v>
      </c>
      <c r="I112" s="8">
        <f>[1]出荷可能在庫表!G112</f>
        <v>274</v>
      </c>
      <c r="J112" s="2" t="str">
        <f>IFERROR([1]商品マスタ!H112&amp;"","")</f>
        <v/>
      </c>
      <c r="K112" s="2" t="str">
        <f>IFERROR([1]商品マスタ!I112&amp;"","")</f>
        <v/>
      </c>
      <c r="L112" s="2" t="str">
        <f>IFERROR([1]商品マスタ!J112&amp;"","")</f>
        <v>〇</v>
      </c>
      <c r="M112" s="2" t="str">
        <f>IFERROR([1]商品マスタ!K112&amp;"","")</f>
        <v/>
      </c>
      <c r="N112" s="2" t="str">
        <f>IFERROR([1]商品マスタ!L112&amp;"","")</f>
        <v>〇</v>
      </c>
      <c r="O112" s="2" t="str">
        <f>IFERROR([1]商品マスタ!M112&amp;"","")</f>
        <v/>
      </c>
      <c r="P112" s="2" t="str">
        <f>IFERROR([1]商品マスタ!N112&amp;"","")</f>
        <v/>
      </c>
      <c r="Q112" s="2" t="str">
        <f>IFERROR([1]商品マスタ!O112&amp;"","")</f>
        <v>11-5</v>
      </c>
      <c r="R112" s="2" t="str">
        <f>IFERROR([1]商品マスタ!P112&amp;"","")</f>
        <v/>
      </c>
      <c r="S112" s="2" t="str">
        <f>IFERROR([1]商品マスタ!Q112&amp;"","")</f>
        <v>〇</v>
      </c>
      <c r="T112" s="2" t="str">
        <f>IFERROR([1]商品マスタ!R112&amp;"","")</f>
        <v/>
      </c>
      <c r="U112" s="2" t="str">
        <f>IFERROR([1]商品マスタ!S112&amp;"","")</f>
        <v>〇</v>
      </c>
      <c r="V112" s="2" t="str">
        <f>IFERROR([1]商品マスタ!T112&amp;"","")</f>
        <v>〇</v>
      </c>
      <c r="W112" s="2" t="str">
        <f>IFERROR([1]商品マスタ!U112&amp;"","")</f>
        <v/>
      </c>
      <c r="X112" s="2" t="str">
        <f>IFERROR([1]商品マスタ!V112&amp;"","")</f>
        <v>〇</v>
      </c>
      <c r="Y112" s="2" t="str">
        <f>IFERROR([1]商品マスタ!W112&amp;"","")</f>
        <v/>
      </c>
    </row>
    <row r="113" spans="1:25" x14ac:dyDescent="0.45">
      <c r="A113" s="10">
        <f>[1]商品マスタ!A113</f>
        <v>111</v>
      </c>
      <c r="B113" s="10" t="str">
        <f>[1]商品マスタ!B113</f>
        <v>ローズマリー</v>
      </c>
      <c r="C113" s="10" t="str">
        <f>[1]商品マスタ!C113</f>
        <v>ローズマリー（這性）</v>
      </c>
      <c r="D113" s="1" t="str">
        <f t="shared" si="1"/>
        <v>111ローズマリーローズマリー（這性）</v>
      </c>
      <c r="E113" s="1">
        <f>VLOOKUP([1]ネット用!$D113,[1]商品マスタ!$D$3:$G$998,2,0)</f>
        <v>10</v>
      </c>
      <c r="F113" s="11" t="str">
        <f>IFERROR(VLOOKUP([1]ネット用!$D113,[1]商品マスタ!$D$3:$G$998,3,0)&amp;"","")</f>
        <v/>
      </c>
      <c r="G113" s="12" t="str">
        <f>IFERROR(VLOOKUP($D113,[1]育成在庫表!$D$3:$H$549,4,0)&amp;"","")</f>
        <v/>
      </c>
      <c r="H113" s="13">
        <f>IFERROR(VLOOKUP($D113,[1]育成在庫表!$D$3:$J$549,7,0),0)</f>
        <v>0</v>
      </c>
      <c r="I113" s="8">
        <f>[1]出荷可能在庫表!G113</f>
        <v>28</v>
      </c>
      <c r="J113" s="2" t="str">
        <f>IFERROR([1]商品マスタ!H113&amp;"","")</f>
        <v/>
      </c>
      <c r="K113" s="2" t="str">
        <f>IFERROR([1]商品マスタ!I113&amp;"","")</f>
        <v/>
      </c>
      <c r="L113" s="2" t="str">
        <f>IFERROR([1]商品マスタ!J113&amp;"","")</f>
        <v>〇</v>
      </c>
      <c r="M113" s="2" t="str">
        <f>IFERROR([1]商品マスタ!K113&amp;"","")</f>
        <v/>
      </c>
      <c r="N113" s="2" t="str">
        <f>IFERROR([1]商品マスタ!L113&amp;"","")</f>
        <v>〇</v>
      </c>
      <c r="O113" s="2" t="str">
        <f>IFERROR([1]商品マスタ!M113&amp;"","")</f>
        <v/>
      </c>
      <c r="P113" s="2" t="str">
        <f>IFERROR([1]商品マスタ!N113&amp;"","")</f>
        <v/>
      </c>
      <c r="Q113" s="2" t="str">
        <f>IFERROR([1]商品マスタ!O113&amp;"","")</f>
        <v>11-5</v>
      </c>
      <c r="R113" s="2" t="str">
        <f>IFERROR([1]商品マスタ!P113&amp;"","")</f>
        <v/>
      </c>
      <c r="S113" s="2" t="str">
        <f>IFERROR([1]商品マスタ!Q113&amp;"","")</f>
        <v>〇</v>
      </c>
      <c r="T113" s="2" t="str">
        <f>IFERROR([1]商品マスタ!R113&amp;"","")</f>
        <v/>
      </c>
      <c r="U113" s="2" t="str">
        <f>IFERROR([1]商品マスタ!S113&amp;"","")</f>
        <v>〇</v>
      </c>
      <c r="V113" s="2" t="str">
        <f>IFERROR([1]商品マスタ!T113&amp;"","")</f>
        <v>〇</v>
      </c>
      <c r="W113" s="2" t="str">
        <f>IFERROR([1]商品マスタ!U113&amp;"","")</f>
        <v/>
      </c>
      <c r="X113" s="2" t="str">
        <f>IFERROR([1]商品マスタ!V113&amp;"","")</f>
        <v>〇</v>
      </c>
      <c r="Y113" s="2" t="str">
        <f>IFERROR([1]商品マスタ!W113&amp;"","")</f>
        <v/>
      </c>
    </row>
    <row r="114" spans="1:25" x14ac:dyDescent="0.45">
      <c r="A114" s="10">
        <f>[1]商品マスタ!A114</f>
        <v>112</v>
      </c>
      <c r="B114" s="10" t="str">
        <f>[1]商品マスタ!B114</f>
        <v>ローズマリー</v>
      </c>
      <c r="C114" s="10" t="str">
        <f>[1]商品マスタ!C114</f>
        <v>ローズマリー（立性）</v>
      </c>
      <c r="D114" s="1" t="str">
        <f t="shared" si="1"/>
        <v>112ローズマリーローズマリー（立性）</v>
      </c>
      <c r="E114" s="1">
        <f>VLOOKUP([1]ネット用!$D114,[1]商品マスタ!$D$3:$G$998,2,0)</f>
        <v>5</v>
      </c>
      <c r="F114" s="11" t="str">
        <f>IFERROR(VLOOKUP([1]ネット用!$D114,[1]商品マスタ!$D$3:$G$998,3,0)&amp;"","")</f>
        <v>8</v>
      </c>
      <c r="G114" s="12" t="str">
        <f>IFERROR(VLOOKUP($D114,[1]育成在庫表!$D$3:$H$549,4,0)&amp;"","")</f>
        <v/>
      </c>
      <c r="H114" s="13">
        <f>IFERROR(VLOOKUP($D114,[1]育成在庫表!$D$3:$J$549,7,0),0)</f>
        <v>0</v>
      </c>
      <c r="I114" s="8">
        <f>[1]出荷可能在庫表!G114</f>
        <v>0</v>
      </c>
      <c r="J114" s="2" t="str">
        <f>IFERROR([1]商品マスタ!H114&amp;"","")</f>
        <v/>
      </c>
      <c r="K114" s="2" t="str">
        <f>IFERROR([1]商品マスタ!I114&amp;"","")</f>
        <v/>
      </c>
      <c r="L114" s="2" t="str">
        <f>IFERROR([1]商品マスタ!J114&amp;"","")</f>
        <v>〇</v>
      </c>
      <c r="M114" s="2" t="str">
        <f>IFERROR([1]商品マスタ!K114&amp;"","")</f>
        <v/>
      </c>
      <c r="N114" s="2" t="str">
        <f>IFERROR([1]商品マスタ!L114&amp;"","")</f>
        <v>〇</v>
      </c>
      <c r="O114" s="2" t="str">
        <f>IFERROR([1]商品マスタ!M114&amp;"","")</f>
        <v/>
      </c>
      <c r="P114" s="2" t="str">
        <f>IFERROR([1]商品マスタ!N114&amp;"","")</f>
        <v/>
      </c>
      <c r="Q114" s="2" t="str">
        <f>IFERROR([1]商品マスタ!O114&amp;"","")</f>
        <v>11-5</v>
      </c>
      <c r="R114" s="2" t="str">
        <f>IFERROR([1]商品マスタ!P114&amp;"","")</f>
        <v/>
      </c>
      <c r="S114" s="2" t="str">
        <f>IFERROR([1]商品マスタ!Q114&amp;"","")</f>
        <v>〇</v>
      </c>
      <c r="T114" s="2" t="str">
        <f>IFERROR([1]商品マスタ!R114&amp;"","")</f>
        <v/>
      </c>
      <c r="U114" s="2" t="str">
        <f>IFERROR([1]商品マスタ!S114&amp;"","")</f>
        <v>〇</v>
      </c>
      <c r="V114" s="2" t="str">
        <f>IFERROR([1]商品マスタ!T114&amp;"","")</f>
        <v>〇</v>
      </c>
      <c r="W114" s="2" t="str">
        <f>IFERROR([1]商品マスタ!U114&amp;"","")</f>
        <v/>
      </c>
      <c r="X114" s="2" t="str">
        <f>IFERROR([1]商品マスタ!V114&amp;"","")</f>
        <v>〇</v>
      </c>
      <c r="Y114" s="2" t="str">
        <f>IFERROR([1]商品マスタ!W114&amp;"","")</f>
        <v/>
      </c>
    </row>
    <row r="115" spans="1:25" x14ac:dyDescent="0.45">
      <c r="A115" s="10">
        <f>[1]商品マスタ!A115</f>
        <v>113</v>
      </c>
      <c r="B115" s="10" t="str">
        <f>[1]商品マスタ!B115</f>
        <v>ローズマリー</v>
      </c>
      <c r="C115" s="10" t="str">
        <f>[1]商品マスタ!C115</f>
        <v>セイレム（立性）</v>
      </c>
      <c r="D115" s="1" t="str">
        <f t="shared" si="1"/>
        <v>113ローズマリーセイレム（立性）</v>
      </c>
      <c r="E115" s="1">
        <f>VLOOKUP([1]ネット用!$D115,[1]商品マスタ!$D$3:$G$998,2,0)</f>
        <v>5</v>
      </c>
      <c r="F115" s="11" t="str">
        <f>IFERROR(VLOOKUP([1]ネット用!$D115,[1]商品マスタ!$D$3:$G$998,3,0)&amp;"","")</f>
        <v>8</v>
      </c>
      <c r="G115" s="12" t="str">
        <f>IFERROR(VLOOKUP($D115,[1]育成在庫表!$D$3:$H$549,4,0)&amp;"","")</f>
        <v/>
      </c>
      <c r="H115" s="13">
        <f>IFERROR(VLOOKUP($D115,[1]育成在庫表!$D$3:$J$549,7,0),0)</f>
        <v>0</v>
      </c>
      <c r="I115" s="8">
        <f>[1]出荷可能在庫表!G115</f>
        <v>200</v>
      </c>
      <c r="J115" s="2" t="str">
        <f>IFERROR([1]商品マスタ!H115&amp;"","")</f>
        <v/>
      </c>
      <c r="K115" s="2" t="str">
        <f>IFERROR([1]商品マスタ!I115&amp;"","")</f>
        <v/>
      </c>
      <c r="L115" s="2" t="str">
        <f>IFERROR([1]商品マスタ!J115&amp;"","")</f>
        <v>〇</v>
      </c>
      <c r="M115" s="2" t="str">
        <f>IFERROR([1]商品マスタ!K115&amp;"","")</f>
        <v/>
      </c>
      <c r="N115" s="2" t="str">
        <f>IFERROR([1]商品マスタ!L115&amp;"","")</f>
        <v>〇</v>
      </c>
      <c r="O115" s="2" t="str">
        <f>IFERROR([1]商品マスタ!M115&amp;"","")</f>
        <v/>
      </c>
      <c r="P115" s="2" t="str">
        <f>IFERROR([1]商品マスタ!N115&amp;"","")</f>
        <v/>
      </c>
      <c r="Q115" s="2" t="str">
        <f>IFERROR([1]商品マスタ!O115&amp;"","")</f>
        <v>11-5</v>
      </c>
      <c r="R115" s="2" t="str">
        <f>IFERROR([1]商品マスタ!P115&amp;"","")</f>
        <v/>
      </c>
      <c r="S115" s="2" t="str">
        <f>IFERROR([1]商品マスタ!Q115&amp;"","")</f>
        <v>〇</v>
      </c>
      <c r="T115" s="2" t="str">
        <f>IFERROR([1]商品マスタ!R115&amp;"","")</f>
        <v/>
      </c>
      <c r="U115" s="2" t="str">
        <f>IFERROR([1]商品マスタ!S115&amp;"","")</f>
        <v>〇</v>
      </c>
      <c r="V115" s="2" t="str">
        <f>IFERROR([1]商品マスタ!T115&amp;"","")</f>
        <v>〇</v>
      </c>
      <c r="W115" s="2" t="str">
        <f>IFERROR([1]商品マスタ!U115&amp;"","")</f>
        <v/>
      </c>
      <c r="X115" s="2" t="str">
        <f>IFERROR([1]商品マスタ!V115&amp;"","")</f>
        <v>〇</v>
      </c>
      <c r="Y115" s="2" t="str">
        <f>IFERROR([1]商品マスタ!W115&amp;"","")</f>
        <v/>
      </c>
    </row>
    <row r="116" spans="1:25" x14ac:dyDescent="0.45">
      <c r="A116" s="10">
        <f>[1]商品マスタ!A116</f>
        <v>114</v>
      </c>
      <c r="B116" s="10" t="str">
        <f>[1]商品マスタ!B116</f>
        <v>ローズマリー</v>
      </c>
      <c r="C116" s="10" t="str">
        <f>[1]商品マスタ!C116</f>
        <v>セイレム（立性）</v>
      </c>
      <c r="D116" s="1" t="str">
        <f t="shared" si="1"/>
        <v>114ローズマリーセイレム（立性）</v>
      </c>
      <c r="E116" s="1">
        <f>VLOOKUP([1]ネット用!$D116,[1]商品マスタ!$D$3:$G$998,2,0)</f>
        <v>6</v>
      </c>
      <c r="F116" s="11" t="str">
        <f>IFERROR(VLOOKUP([1]ネット用!$D116,[1]商品マスタ!$D$3:$G$998,3,0)&amp;"","")</f>
        <v>6</v>
      </c>
      <c r="G116" s="12" t="str">
        <f>IFERROR(VLOOKUP($D116,[1]育成在庫表!$D$3:$H$549,4,0)&amp;"","")</f>
        <v/>
      </c>
      <c r="H116" s="13">
        <f>IFERROR(VLOOKUP($D116,[1]育成在庫表!$D$3:$J$549,7,0),0)</f>
        <v>0</v>
      </c>
      <c r="I116" s="8">
        <f>[1]出荷可能在庫表!G116</f>
        <v>2000</v>
      </c>
      <c r="J116" s="2" t="str">
        <f>IFERROR([1]商品マスタ!H116&amp;"","")</f>
        <v/>
      </c>
      <c r="K116" s="2" t="str">
        <f>IFERROR([1]商品マスタ!I116&amp;"","")</f>
        <v/>
      </c>
      <c r="L116" s="2" t="str">
        <f>IFERROR([1]商品マスタ!J116&amp;"","")</f>
        <v>〇</v>
      </c>
      <c r="M116" s="2" t="str">
        <f>IFERROR([1]商品マスタ!K116&amp;"","")</f>
        <v/>
      </c>
      <c r="N116" s="2" t="str">
        <f>IFERROR([1]商品マスタ!L116&amp;"","")</f>
        <v>〇</v>
      </c>
      <c r="O116" s="2" t="str">
        <f>IFERROR([1]商品マスタ!M116&amp;"","")</f>
        <v/>
      </c>
      <c r="P116" s="2" t="str">
        <f>IFERROR([1]商品マスタ!N116&amp;"","")</f>
        <v/>
      </c>
      <c r="Q116" s="2" t="str">
        <f>IFERROR([1]商品マスタ!O116&amp;"","")</f>
        <v>11-5</v>
      </c>
      <c r="R116" s="2" t="str">
        <f>IFERROR([1]商品マスタ!P116&amp;"","")</f>
        <v/>
      </c>
      <c r="S116" s="2" t="str">
        <f>IFERROR([1]商品マスタ!Q116&amp;"","")</f>
        <v>〇</v>
      </c>
      <c r="T116" s="2" t="str">
        <f>IFERROR([1]商品マスタ!R116&amp;"","")</f>
        <v/>
      </c>
      <c r="U116" s="2" t="str">
        <f>IFERROR([1]商品マスタ!S116&amp;"","")</f>
        <v>〇</v>
      </c>
      <c r="V116" s="2" t="str">
        <f>IFERROR([1]商品マスタ!T116&amp;"","")</f>
        <v>〇</v>
      </c>
      <c r="W116" s="2" t="str">
        <f>IFERROR([1]商品マスタ!U116&amp;"","")</f>
        <v/>
      </c>
      <c r="X116" s="2" t="str">
        <f>IFERROR([1]商品マスタ!V116&amp;"","")</f>
        <v>〇</v>
      </c>
      <c r="Y116" s="2" t="str">
        <f>IFERROR([1]商品マスタ!W116&amp;"","")</f>
        <v/>
      </c>
    </row>
    <row r="117" spans="1:25" x14ac:dyDescent="0.45">
      <c r="A117" s="10">
        <f>[1]商品マスタ!A117</f>
        <v>115</v>
      </c>
      <c r="B117" s="10" t="str">
        <f>[1]商品マスタ!B117</f>
        <v>ローズマリー</v>
      </c>
      <c r="C117" s="10" t="str">
        <f>[1]商品マスタ!C117</f>
        <v>セイレム（立性）外</v>
      </c>
      <c r="D117" s="1" t="str">
        <f t="shared" si="1"/>
        <v>115ローズマリーセイレム（立性）外</v>
      </c>
      <c r="E117" s="1">
        <f>VLOOKUP([1]ネット用!$D117,[1]商品マスタ!$D$3:$G$998,2,0)</f>
        <v>7</v>
      </c>
      <c r="F117" s="11" t="str">
        <f>IFERROR(VLOOKUP([1]ネット用!$D117,[1]商品マスタ!$D$3:$G$998,3,0)&amp;"","")</f>
        <v/>
      </c>
      <c r="G117" s="12" t="str">
        <f>IFERROR(VLOOKUP($D117,[1]育成在庫表!$D$3:$H$549,4,0)&amp;"","")</f>
        <v>8月</v>
      </c>
      <c r="H117" s="13">
        <f>IFERROR(VLOOKUP($D117,[1]育成在庫表!$D$3:$J$549,7,0),0)</f>
        <v>300</v>
      </c>
      <c r="I117" s="8">
        <f>[1]出荷可能在庫表!G117</f>
        <v>0</v>
      </c>
      <c r="J117" s="2" t="str">
        <f>IFERROR([1]商品マスタ!H117&amp;"","")</f>
        <v/>
      </c>
      <c r="K117" s="2" t="str">
        <f>IFERROR([1]商品マスタ!I117&amp;"","")</f>
        <v/>
      </c>
      <c r="L117" s="2" t="str">
        <f>IFERROR([1]商品マスタ!J117&amp;"","")</f>
        <v>〇</v>
      </c>
      <c r="M117" s="2" t="str">
        <f>IFERROR([1]商品マスタ!K117&amp;"","")</f>
        <v/>
      </c>
      <c r="N117" s="2" t="str">
        <f>IFERROR([1]商品マスタ!L117&amp;"","")</f>
        <v>〇</v>
      </c>
      <c r="O117" s="2" t="str">
        <f>IFERROR([1]商品マスタ!M117&amp;"","")</f>
        <v/>
      </c>
      <c r="P117" s="2" t="str">
        <f>IFERROR([1]商品マスタ!N117&amp;"","")</f>
        <v/>
      </c>
      <c r="Q117" s="2" t="str">
        <f>IFERROR([1]商品マスタ!O117&amp;"","")</f>
        <v>11-5</v>
      </c>
      <c r="R117" s="2" t="str">
        <f>IFERROR([1]商品マスタ!P117&amp;"","")</f>
        <v/>
      </c>
      <c r="S117" s="2" t="str">
        <f>IFERROR([1]商品マスタ!Q117&amp;"","")</f>
        <v>〇</v>
      </c>
      <c r="T117" s="2" t="str">
        <f>IFERROR([1]商品マスタ!R117&amp;"","")</f>
        <v/>
      </c>
      <c r="U117" s="2" t="str">
        <f>IFERROR([1]商品マスタ!S117&amp;"","")</f>
        <v>〇</v>
      </c>
      <c r="V117" s="2" t="str">
        <f>IFERROR([1]商品マスタ!T117&amp;"","")</f>
        <v>〇</v>
      </c>
      <c r="W117" s="2" t="str">
        <f>IFERROR([1]商品マスタ!U117&amp;"","")</f>
        <v/>
      </c>
      <c r="X117" s="2" t="str">
        <f>IFERROR([1]商品マスタ!V117&amp;"","")</f>
        <v>〇</v>
      </c>
      <c r="Y117" s="2" t="str">
        <f>IFERROR([1]商品マスタ!W117&amp;"","")</f>
        <v/>
      </c>
    </row>
    <row r="118" spans="1:25" x14ac:dyDescent="0.45">
      <c r="A118" s="10">
        <f>[1]商品マスタ!A118</f>
        <v>116</v>
      </c>
      <c r="B118" s="10" t="str">
        <f>[1]商品マスタ!B118</f>
        <v>ローズマリー</v>
      </c>
      <c r="C118" s="10" t="str">
        <f>[1]商品マスタ!C118</f>
        <v>セイレム（立性）茶鉢</v>
      </c>
      <c r="D118" s="1" t="str">
        <f t="shared" si="1"/>
        <v>116ローズマリーセイレム（立性）茶鉢</v>
      </c>
      <c r="E118" s="1">
        <f>VLOOKUP([1]ネット用!$D118,[1]商品マスタ!$D$3:$G$998,2,0)</f>
        <v>8</v>
      </c>
      <c r="F118" s="11" t="str">
        <f>IFERROR(VLOOKUP([1]ネット用!$D118,[1]商品マスタ!$D$3:$G$998,3,0)&amp;"","")</f>
        <v/>
      </c>
      <c r="G118" s="12" t="str">
        <f>IFERROR(VLOOKUP($D118,[1]育成在庫表!$D$3:$H$549,4,0)&amp;"","")</f>
        <v/>
      </c>
      <c r="H118" s="13">
        <f>IFERROR(VLOOKUP($D118,[1]育成在庫表!$D$3:$J$549,7,0),0)</f>
        <v>0</v>
      </c>
      <c r="I118" s="8">
        <f>[1]出荷可能在庫表!G118</f>
        <v>50</v>
      </c>
      <c r="J118" s="2" t="str">
        <f>IFERROR([1]商品マスタ!H118&amp;"","")</f>
        <v/>
      </c>
      <c r="K118" s="2" t="str">
        <f>IFERROR([1]商品マスタ!I118&amp;"","")</f>
        <v/>
      </c>
      <c r="L118" s="2" t="str">
        <f>IFERROR([1]商品マスタ!J118&amp;"","")</f>
        <v>〇</v>
      </c>
      <c r="M118" s="2" t="str">
        <f>IFERROR([1]商品マスタ!K118&amp;"","")</f>
        <v/>
      </c>
      <c r="N118" s="2" t="str">
        <f>IFERROR([1]商品マスタ!L118&amp;"","")</f>
        <v>〇</v>
      </c>
      <c r="O118" s="2" t="str">
        <f>IFERROR([1]商品マスタ!M118&amp;"","")</f>
        <v>〇</v>
      </c>
      <c r="P118" s="2" t="str">
        <f>IFERROR([1]商品マスタ!N118&amp;"","")</f>
        <v/>
      </c>
      <c r="Q118" s="2" t="str">
        <f>IFERROR([1]商品マスタ!O118&amp;"","")</f>
        <v>11-5</v>
      </c>
      <c r="R118" s="2" t="str">
        <f>IFERROR([1]商品マスタ!P118&amp;"","")</f>
        <v/>
      </c>
      <c r="S118" s="2" t="str">
        <f>IFERROR([1]商品マスタ!Q118&amp;"","")</f>
        <v>〇</v>
      </c>
      <c r="T118" s="2" t="str">
        <f>IFERROR([1]商品マスタ!R118&amp;"","")</f>
        <v/>
      </c>
      <c r="U118" s="2" t="str">
        <f>IFERROR([1]商品マスタ!S118&amp;"","")</f>
        <v>〇</v>
      </c>
      <c r="V118" s="2" t="str">
        <f>IFERROR([1]商品マスタ!T118&amp;"","")</f>
        <v>〇</v>
      </c>
      <c r="W118" s="2" t="str">
        <f>IFERROR([1]商品マスタ!U118&amp;"","")</f>
        <v/>
      </c>
      <c r="X118" s="2" t="str">
        <f>IFERROR([1]商品マスタ!V118&amp;"","")</f>
        <v>〇</v>
      </c>
      <c r="Y118" s="2" t="str">
        <f>IFERROR([1]商品マスタ!W118&amp;"","")</f>
        <v/>
      </c>
    </row>
    <row r="119" spans="1:25" x14ac:dyDescent="0.45">
      <c r="A119" s="10">
        <f>[1]商品マスタ!A119</f>
        <v>117</v>
      </c>
      <c r="B119" s="10" t="str">
        <f>[1]商品マスタ!B119</f>
        <v>ローズマリー</v>
      </c>
      <c r="C119" s="10" t="str">
        <f>[1]商品マスタ!C119</f>
        <v>セイレム（立性）外</v>
      </c>
      <c r="D119" s="1" t="str">
        <f t="shared" si="1"/>
        <v>117ローズマリーセイレム（立性）外</v>
      </c>
      <c r="E119" s="1">
        <f>VLOOKUP([1]ネット用!$D119,[1]商品マスタ!$D$3:$G$998,2,0)</f>
        <v>8</v>
      </c>
      <c r="F119" s="11" t="str">
        <f>IFERROR(VLOOKUP([1]ネット用!$D119,[1]商品マスタ!$D$3:$G$998,3,0)&amp;"","")</f>
        <v/>
      </c>
      <c r="G119" s="12" t="str">
        <f>IFERROR(VLOOKUP($D119,[1]育成在庫表!$D$3:$H$549,4,0)&amp;"","")</f>
        <v>8月</v>
      </c>
      <c r="H119" s="13">
        <f>IFERROR(VLOOKUP($D119,[1]育成在庫表!$D$3:$J$549,7,0),0)</f>
        <v>379</v>
      </c>
      <c r="I119" s="8">
        <f>[1]出荷可能在庫表!G119</f>
        <v>0</v>
      </c>
      <c r="J119" s="2" t="str">
        <f>IFERROR([1]商品マスタ!H119&amp;"","")</f>
        <v/>
      </c>
      <c r="K119" s="2" t="str">
        <f>IFERROR([1]商品マスタ!I119&amp;"","")</f>
        <v/>
      </c>
      <c r="L119" s="2" t="str">
        <f>IFERROR([1]商品マスタ!J119&amp;"","")</f>
        <v>〇</v>
      </c>
      <c r="M119" s="2" t="str">
        <f>IFERROR([1]商品マスタ!K119&amp;"","")</f>
        <v/>
      </c>
      <c r="N119" s="2" t="str">
        <f>IFERROR([1]商品マスタ!L119&amp;"","")</f>
        <v>〇</v>
      </c>
      <c r="O119" s="2" t="str">
        <f>IFERROR([1]商品マスタ!M119&amp;"","")</f>
        <v>〇</v>
      </c>
      <c r="P119" s="2" t="str">
        <f>IFERROR([1]商品マスタ!N119&amp;"","")</f>
        <v/>
      </c>
      <c r="Q119" s="2" t="str">
        <f>IFERROR([1]商品マスタ!O119&amp;"","")</f>
        <v>11-5</v>
      </c>
      <c r="R119" s="2" t="str">
        <f>IFERROR([1]商品マスタ!P119&amp;"","")</f>
        <v/>
      </c>
      <c r="S119" s="2" t="str">
        <f>IFERROR([1]商品マスタ!Q119&amp;"","")</f>
        <v>〇</v>
      </c>
      <c r="T119" s="2" t="str">
        <f>IFERROR([1]商品マスタ!R119&amp;"","")</f>
        <v/>
      </c>
      <c r="U119" s="2" t="str">
        <f>IFERROR([1]商品マスタ!S119&amp;"","")</f>
        <v>〇</v>
      </c>
      <c r="V119" s="2" t="str">
        <f>IFERROR([1]商品マスタ!T119&amp;"","")</f>
        <v>〇</v>
      </c>
      <c r="W119" s="2" t="str">
        <f>IFERROR([1]商品マスタ!U119&amp;"","")</f>
        <v/>
      </c>
      <c r="X119" s="2" t="str">
        <f>IFERROR([1]商品マスタ!V119&amp;"","")</f>
        <v>〇</v>
      </c>
      <c r="Y119" s="2" t="str">
        <f>IFERROR([1]商品マスタ!W119&amp;"","")</f>
        <v/>
      </c>
    </row>
    <row r="120" spans="1:25" x14ac:dyDescent="0.45">
      <c r="A120" s="10">
        <f>[1]商品マスタ!A120</f>
        <v>118</v>
      </c>
      <c r="B120" s="10" t="str">
        <f>[1]商品マスタ!B120</f>
        <v>ローズマリー</v>
      </c>
      <c r="C120" s="10" t="str">
        <f>[1]商品マスタ!C120</f>
        <v>セイレム（立性）</v>
      </c>
      <c r="D120" s="1" t="str">
        <f t="shared" si="1"/>
        <v>118ローズマリーセイレム（立性）</v>
      </c>
      <c r="E120" s="1">
        <f>VLOOKUP([1]ネット用!$D120,[1]商品マスタ!$D$3:$G$998,2,0)</f>
        <v>10</v>
      </c>
      <c r="F120" s="11" t="str">
        <f>IFERROR(VLOOKUP([1]ネット用!$D120,[1]商品マスタ!$D$3:$G$998,3,0)&amp;"","")</f>
        <v/>
      </c>
      <c r="G120" s="12" t="str">
        <f>IFERROR(VLOOKUP($D120,[1]育成在庫表!$D$3:$H$549,4,0)&amp;"","")</f>
        <v/>
      </c>
      <c r="H120" s="13">
        <f>IFERROR(VLOOKUP($D120,[1]育成在庫表!$D$3:$J$549,7,0),0)</f>
        <v>0</v>
      </c>
      <c r="I120" s="8">
        <f>[1]出荷可能在庫表!G120</f>
        <v>2</v>
      </c>
      <c r="J120" s="2" t="str">
        <f>IFERROR([1]商品マスタ!H120&amp;"","")</f>
        <v/>
      </c>
      <c r="K120" s="2" t="str">
        <f>IFERROR([1]商品マスタ!I120&amp;"","")</f>
        <v/>
      </c>
      <c r="L120" s="2" t="str">
        <f>IFERROR([1]商品マスタ!J120&amp;"","")</f>
        <v/>
      </c>
      <c r="M120" s="2" t="str">
        <f>IFERROR([1]商品マスタ!K120&amp;"","")</f>
        <v/>
      </c>
      <c r="N120" s="2" t="str">
        <f>IFERROR([1]商品マスタ!L120&amp;"","")</f>
        <v/>
      </c>
      <c r="O120" s="2" t="str">
        <f>IFERROR([1]商品マスタ!M120&amp;"","")</f>
        <v/>
      </c>
      <c r="P120" s="2" t="str">
        <f>IFERROR([1]商品マスタ!N120&amp;"","")</f>
        <v/>
      </c>
      <c r="Q120" s="2" t="str">
        <f>IFERROR([1]商品マスタ!O120&amp;"","")</f>
        <v/>
      </c>
      <c r="R120" s="2" t="str">
        <f>IFERROR([1]商品マスタ!P120&amp;"","")</f>
        <v/>
      </c>
      <c r="S120" s="2" t="str">
        <f>IFERROR([1]商品マスタ!Q120&amp;"","")</f>
        <v/>
      </c>
      <c r="T120" s="2" t="str">
        <f>IFERROR([1]商品マスタ!R120&amp;"","")</f>
        <v/>
      </c>
      <c r="U120" s="2" t="str">
        <f>IFERROR([1]商品マスタ!S120&amp;"","")</f>
        <v/>
      </c>
      <c r="V120" s="2" t="str">
        <f>IFERROR([1]商品マスタ!T120&amp;"","")</f>
        <v/>
      </c>
      <c r="W120" s="2" t="str">
        <f>IFERROR([1]商品マスタ!U120&amp;"","")</f>
        <v/>
      </c>
      <c r="X120" s="2" t="str">
        <f>IFERROR([1]商品マスタ!V120&amp;"","")</f>
        <v/>
      </c>
      <c r="Y120" s="2" t="str">
        <f>IFERROR([1]商品マスタ!W120&amp;"","")</f>
        <v/>
      </c>
    </row>
    <row r="121" spans="1:25" x14ac:dyDescent="0.45">
      <c r="A121" s="10">
        <f>[1]商品マスタ!A121</f>
        <v>119</v>
      </c>
      <c r="B121" s="10" t="str">
        <f>[1]商品マスタ!B121</f>
        <v>ローズマリー</v>
      </c>
      <c r="C121" s="10" t="str">
        <f>[1]商品マスタ!C121</f>
        <v>マジョルカピンク（立性）</v>
      </c>
      <c r="D121" s="1" t="str">
        <f t="shared" si="1"/>
        <v>119ローズマリーマジョルカピンク（立性）</v>
      </c>
      <c r="E121" s="1">
        <f>VLOOKUP([1]ネット用!$D121,[1]商品マスタ!$D$3:$G$998,2,0)</f>
        <v>6</v>
      </c>
      <c r="F121" s="11" t="str">
        <f>IFERROR(VLOOKUP([1]ネット用!$D121,[1]商品マスタ!$D$3:$G$998,3,0)&amp;"","")</f>
        <v>6</v>
      </c>
      <c r="G121" s="12" t="str">
        <f>IFERROR(VLOOKUP($D121,[1]育成在庫表!$D$3:$H$549,4,0)&amp;"","")</f>
        <v/>
      </c>
      <c r="H121" s="13">
        <f>IFERROR(VLOOKUP($D121,[1]育成在庫表!$D$3:$J$549,7,0),0)</f>
        <v>0</v>
      </c>
      <c r="I121" s="8">
        <f>[1]出荷可能在庫表!G121</f>
        <v>202</v>
      </c>
      <c r="J121" s="2" t="str">
        <f>IFERROR([1]商品マスタ!H121&amp;"","")</f>
        <v/>
      </c>
      <c r="K121" s="2" t="str">
        <f>IFERROR([1]商品マスタ!I121&amp;"","")</f>
        <v/>
      </c>
      <c r="L121" s="2" t="str">
        <f>IFERROR([1]商品マスタ!J121&amp;"","")</f>
        <v/>
      </c>
      <c r="M121" s="2" t="str">
        <f>IFERROR([1]商品マスタ!K121&amp;"","")</f>
        <v/>
      </c>
      <c r="N121" s="2" t="str">
        <f>IFERROR([1]商品マスタ!L121&amp;"","")</f>
        <v/>
      </c>
      <c r="O121" s="2" t="str">
        <f>IFERROR([1]商品マスタ!M121&amp;"","")</f>
        <v/>
      </c>
      <c r="P121" s="2" t="str">
        <f>IFERROR([1]商品マスタ!N121&amp;"","")</f>
        <v/>
      </c>
      <c r="Q121" s="2" t="str">
        <f>IFERROR([1]商品マスタ!O121&amp;"","")</f>
        <v/>
      </c>
      <c r="R121" s="2" t="str">
        <f>IFERROR([1]商品マスタ!P121&amp;"","")</f>
        <v/>
      </c>
      <c r="S121" s="2" t="str">
        <f>IFERROR([1]商品マスタ!Q121&amp;"","")</f>
        <v/>
      </c>
      <c r="T121" s="2" t="str">
        <f>IFERROR([1]商品マスタ!R121&amp;"","")</f>
        <v/>
      </c>
      <c r="U121" s="2" t="str">
        <f>IFERROR([1]商品マスタ!S121&amp;"","")</f>
        <v/>
      </c>
      <c r="V121" s="2" t="str">
        <f>IFERROR([1]商品マスタ!T121&amp;"","")</f>
        <v/>
      </c>
      <c r="W121" s="2" t="str">
        <f>IFERROR([1]商品マスタ!U121&amp;"","")</f>
        <v/>
      </c>
      <c r="X121" s="2" t="str">
        <f>IFERROR([1]商品マスタ!V121&amp;"","")</f>
        <v/>
      </c>
      <c r="Y121" s="2" t="str">
        <f>IFERROR([1]商品マスタ!W121&amp;"","")</f>
        <v/>
      </c>
    </row>
    <row r="122" spans="1:25" x14ac:dyDescent="0.45">
      <c r="A122" s="10">
        <f>[1]商品マスタ!A122</f>
        <v>120</v>
      </c>
      <c r="B122" s="10" t="str">
        <f>[1]商品マスタ!B122</f>
        <v>ローズマリー</v>
      </c>
      <c r="C122" s="10" t="str">
        <f>[1]商品マスタ!C122</f>
        <v>マジョルカピンク（立性）</v>
      </c>
      <c r="D122" s="1" t="str">
        <f t="shared" si="1"/>
        <v>120ローズマリーマジョルカピンク（立性）</v>
      </c>
      <c r="E122" s="1">
        <f>VLOOKUP([1]ネット用!$D122,[1]商品マスタ!$D$3:$G$998,2,0)</f>
        <v>8</v>
      </c>
      <c r="F122" s="11" t="str">
        <f>IFERROR(VLOOKUP([1]ネット用!$D122,[1]商品マスタ!$D$3:$G$998,3,0)&amp;"","")</f>
        <v/>
      </c>
      <c r="G122" s="12" t="str">
        <f>IFERROR(VLOOKUP($D122,[1]育成在庫表!$D$3:$H$549,4,0)&amp;"","")</f>
        <v/>
      </c>
      <c r="H122" s="13">
        <f>IFERROR(VLOOKUP($D122,[1]育成在庫表!$D$3:$J$549,7,0),0)</f>
        <v>0</v>
      </c>
      <c r="I122" s="8">
        <f>[1]出荷可能在庫表!G122</f>
        <v>18</v>
      </c>
      <c r="J122" s="2" t="str">
        <f>IFERROR([1]商品マスタ!H122&amp;"","")</f>
        <v/>
      </c>
      <c r="K122" s="2" t="str">
        <f>IFERROR([1]商品マスタ!I122&amp;"","")</f>
        <v/>
      </c>
      <c r="L122" s="2" t="str">
        <f>IFERROR([1]商品マスタ!J122&amp;"","")</f>
        <v/>
      </c>
      <c r="M122" s="2" t="str">
        <f>IFERROR([1]商品マスタ!K122&amp;"","")</f>
        <v/>
      </c>
      <c r="N122" s="2" t="str">
        <f>IFERROR([1]商品マスタ!L122&amp;"","")</f>
        <v/>
      </c>
      <c r="O122" s="2" t="str">
        <f>IFERROR([1]商品マスタ!M122&amp;"","")</f>
        <v/>
      </c>
      <c r="P122" s="2" t="str">
        <f>IFERROR([1]商品マスタ!N122&amp;"","")</f>
        <v/>
      </c>
      <c r="Q122" s="2" t="str">
        <f>IFERROR([1]商品マスタ!O122&amp;"","")</f>
        <v/>
      </c>
      <c r="R122" s="2" t="str">
        <f>IFERROR([1]商品マスタ!P122&amp;"","")</f>
        <v/>
      </c>
      <c r="S122" s="2" t="str">
        <f>IFERROR([1]商品マスタ!Q122&amp;"","")</f>
        <v/>
      </c>
      <c r="T122" s="2" t="str">
        <f>IFERROR([1]商品マスタ!R122&amp;"","")</f>
        <v/>
      </c>
      <c r="U122" s="2" t="str">
        <f>IFERROR([1]商品マスタ!S122&amp;"","")</f>
        <v/>
      </c>
      <c r="V122" s="2" t="str">
        <f>IFERROR([1]商品マスタ!T122&amp;"","")</f>
        <v/>
      </c>
      <c r="W122" s="2" t="str">
        <f>IFERROR([1]商品マスタ!U122&amp;"","")</f>
        <v/>
      </c>
      <c r="X122" s="2" t="str">
        <f>IFERROR([1]商品マスタ!V122&amp;"","")</f>
        <v/>
      </c>
      <c r="Y122" s="2" t="str">
        <f>IFERROR([1]商品マスタ!W122&amp;"","")</f>
        <v/>
      </c>
    </row>
    <row r="123" spans="1:25" x14ac:dyDescent="0.45">
      <c r="A123" s="10">
        <f>[1]商品マスタ!A123</f>
        <v>121</v>
      </c>
      <c r="B123" s="10" t="str">
        <f>[1]商品マスタ!B123</f>
        <v>ローズマリー</v>
      </c>
      <c r="C123" s="10" t="str">
        <f>[1]商品マスタ!C123</f>
        <v>モーツアルトブルー（立性）</v>
      </c>
      <c r="D123" s="1" t="str">
        <f t="shared" si="1"/>
        <v>121ローズマリーモーツアルトブルー（立性）</v>
      </c>
      <c r="E123" s="1">
        <f>VLOOKUP([1]ネット用!$D123,[1]商品マスタ!$D$3:$G$998,2,0)</f>
        <v>6</v>
      </c>
      <c r="F123" s="11" t="str">
        <f>IFERROR(VLOOKUP([1]ネット用!$D123,[1]商品マスタ!$D$3:$G$998,3,0)&amp;"","")</f>
        <v>6</v>
      </c>
      <c r="G123" s="12" t="str">
        <f>IFERROR(VLOOKUP($D123,[1]育成在庫表!$D$3:$H$549,4,0)&amp;"","")</f>
        <v/>
      </c>
      <c r="H123" s="13">
        <f>IFERROR(VLOOKUP($D123,[1]育成在庫表!$D$3:$J$549,7,0),0)</f>
        <v>0</v>
      </c>
      <c r="I123" s="8">
        <f>[1]出荷可能在庫表!G123</f>
        <v>0</v>
      </c>
      <c r="J123" s="2" t="str">
        <f>IFERROR([1]商品マスタ!H123&amp;"","")</f>
        <v/>
      </c>
      <c r="K123" s="2" t="str">
        <f>IFERROR([1]商品マスタ!I123&amp;"","")</f>
        <v/>
      </c>
      <c r="L123" s="2" t="str">
        <f>IFERROR([1]商品マスタ!J123&amp;"","")</f>
        <v/>
      </c>
      <c r="M123" s="2" t="str">
        <f>IFERROR([1]商品マスタ!K123&amp;"","")</f>
        <v/>
      </c>
      <c r="N123" s="2" t="str">
        <f>IFERROR([1]商品マスタ!L123&amp;"","")</f>
        <v/>
      </c>
      <c r="O123" s="2" t="str">
        <f>IFERROR([1]商品マスタ!M123&amp;"","")</f>
        <v/>
      </c>
      <c r="P123" s="2" t="str">
        <f>IFERROR([1]商品マスタ!N123&amp;"","")</f>
        <v/>
      </c>
      <c r="Q123" s="2" t="str">
        <f>IFERROR([1]商品マスタ!O123&amp;"","")</f>
        <v/>
      </c>
      <c r="R123" s="2" t="str">
        <f>IFERROR([1]商品マスタ!P123&amp;"","")</f>
        <v/>
      </c>
      <c r="S123" s="2" t="str">
        <f>IFERROR([1]商品マスタ!Q123&amp;"","")</f>
        <v/>
      </c>
      <c r="T123" s="2" t="str">
        <f>IFERROR([1]商品マスタ!R123&amp;"","")</f>
        <v/>
      </c>
      <c r="U123" s="2" t="str">
        <f>IFERROR([1]商品マスタ!S123&amp;"","")</f>
        <v/>
      </c>
      <c r="V123" s="2" t="str">
        <f>IFERROR([1]商品マスタ!T123&amp;"","")</f>
        <v/>
      </c>
      <c r="W123" s="2" t="str">
        <f>IFERROR([1]商品マスタ!U123&amp;"","")</f>
        <v/>
      </c>
      <c r="X123" s="2" t="str">
        <f>IFERROR([1]商品マスタ!V123&amp;"","")</f>
        <v/>
      </c>
      <c r="Y123" s="2" t="str">
        <f>IFERROR([1]商品マスタ!W123&amp;"","")</f>
        <v/>
      </c>
    </row>
    <row r="124" spans="1:25" x14ac:dyDescent="0.45">
      <c r="A124" s="10">
        <f>[1]商品マスタ!A124</f>
        <v>122</v>
      </c>
      <c r="B124" s="10" t="str">
        <f>[1]商品マスタ!B124</f>
        <v>ローズマリー</v>
      </c>
      <c r="C124" s="10" t="str">
        <f>[1]商品マスタ!C124</f>
        <v>這性　ツリー仕立て</v>
      </c>
      <c r="D124" s="1" t="str">
        <f t="shared" si="1"/>
        <v>122ローズマリー這性　ツリー仕立て</v>
      </c>
      <c r="E124" s="1">
        <f>VLOOKUP([1]ネット用!$D124,[1]商品マスタ!$D$3:$G$998,2,0)</f>
        <v>7</v>
      </c>
      <c r="F124" s="11" t="str">
        <f>IFERROR(VLOOKUP([1]ネット用!$D124,[1]商品マスタ!$D$3:$G$998,3,0)&amp;"","")</f>
        <v/>
      </c>
      <c r="G124" s="12" t="str">
        <f>IFERROR(VLOOKUP($D124,[1]育成在庫表!$D$3:$H$549,4,0)&amp;"","")</f>
        <v>9月</v>
      </c>
      <c r="H124" s="13">
        <f>IFERROR(VLOOKUP($D124,[1]育成在庫表!$D$3:$J$549,7,0),0)</f>
        <v>170</v>
      </c>
      <c r="I124" s="8">
        <f>[1]出荷可能在庫表!G124</f>
        <v>0</v>
      </c>
      <c r="J124" s="2" t="str">
        <f>IFERROR([1]商品マスタ!H124&amp;"","")</f>
        <v/>
      </c>
      <c r="K124" s="2" t="str">
        <f>IFERROR([1]商品マスタ!I124&amp;"","")</f>
        <v/>
      </c>
      <c r="L124" s="2" t="str">
        <f>IFERROR([1]商品マスタ!J124&amp;"","")</f>
        <v/>
      </c>
      <c r="M124" s="2" t="str">
        <f>IFERROR([1]商品マスタ!K124&amp;"","")</f>
        <v/>
      </c>
      <c r="N124" s="2" t="str">
        <f>IFERROR([1]商品マスタ!L124&amp;"","")</f>
        <v/>
      </c>
      <c r="O124" s="2" t="str">
        <f>IFERROR([1]商品マスタ!M124&amp;"","")</f>
        <v/>
      </c>
      <c r="P124" s="2" t="str">
        <f>IFERROR([1]商品マスタ!N124&amp;"","")</f>
        <v/>
      </c>
      <c r="Q124" s="2" t="str">
        <f>IFERROR([1]商品マスタ!O124&amp;"","")</f>
        <v/>
      </c>
      <c r="R124" s="2" t="str">
        <f>IFERROR([1]商品マスタ!P124&amp;"","")</f>
        <v/>
      </c>
      <c r="S124" s="2" t="str">
        <f>IFERROR([1]商品マスタ!Q124&amp;"","")</f>
        <v/>
      </c>
      <c r="T124" s="2" t="str">
        <f>IFERROR([1]商品マスタ!R124&amp;"","")</f>
        <v/>
      </c>
      <c r="U124" s="2" t="str">
        <f>IFERROR([1]商品マスタ!S124&amp;"","")</f>
        <v/>
      </c>
      <c r="V124" s="2" t="str">
        <f>IFERROR([1]商品マスタ!T124&amp;"","")</f>
        <v/>
      </c>
      <c r="W124" s="2" t="str">
        <f>IFERROR([1]商品マスタ!U124&amp;"","")</f>
        <v/>
      </c>
      <c r="X124" s="2" t="str">
        <f>IFERROR([1]商品マスタ!V124&amp;"","")</f>
        <v/>
      </c>
      <c r="Y124" s="2" t="str">
        <f>IFERROR([1]商品マスタ!W124&amp;"","")</f>
        <v/>
      </c>
    </row>
    <row r="125" spans="1:25" x14ac:dyDescent="0.45">
      <c r="A125" s="10">
        <f>[1]商品マスタ!A125</f>
        <v>123</v>
      </c>
      <c r="B125" s="10" t="str">
        <f>[1]商品マスタ!B125</f>
        <v>ローズマリー</v>
      </c>
      <c r="C125" s="10" t="str">
        <f>[1]商品マスタ!C125</f>
        <v>這性　スタンド仕立て</v>
      </c>
      <c r="D125" s="1" t="str">
        <f t="shared" si="1"/>
        <v>123ローズマリー這性　スタンド仕立て</v>
      </c>
      <c r="E125" s="1">
        <f>VLOOKUP([1]ネット用!$D125,[1]商品マスタ!$D$3:$G$998,2,0)</f>
        <v>7</v>
      </c>
      <c r="F125" s="11" t="str">
        <f>IFERROR(VLOOKUP([1]ネット用!$D125,[1]商品マスタ!$D$3:$G$998,3,0)&amp;"","")</f>
        <v/>
      </c>
      <c r="G125" s="12" t="str">
        <f>IFERROR(VLOOKUP($D125,[1]育成在庫表!$D$3:$H$549,4,0)&amp;"","")</f>
        <v>9月</v>
      </c>
      <c r="H125" s="13">
        <f>IFERROR(VLOOKUP($D125,[1]育成在庫表!$D$3:$J$549,7,0),0)</f>
        <v>370</v>
      </c>
      <c r="I125" s="8">
        <f>[1]出荷可能在庫表!G125</f>
        <v>0</v>
      </c>
      <c r="J125" s="2" t="str">
        <f>IFERROR([1]商品マスタ!H125&amp;"","")</f>
        <v/>
      </c>
      <c r="K125" s="2" t="str">
        <f>IFERROR([1]商品マスタ!I125&amp;"","")</f>
        <v/>
      </c>
      <c r="L125" s="2" t="str">
        <f>IFERROR([1]商品マスタ!J125&amp;"","")</f>
        <v/>
      </c>
      <c r="M125" s="2" t="str">
        <f>IFERROR([1]商品マスタ!K125&amp;"","")</f>
        <v/>
      </c>
      <c r="N125" s="2" t="str">
        <f>IFERROR([1]商品マスタ!L125&amp;"","")</f>
        <v/>
      </c>
      <c r="O125" s="2" t="str">
        <f>IFERROR([1]商品マスタ!M125&amp;"","")</f>
        <v/>
      </c>
      <c r="P125" s="2" t="str">
        <f>IFERROR([1]商品マスタ!N125&amp;"","")</f>
        <v/>
      </c>
      <c r="Q125" s="2" t="str">
        <f>IFERROR([1]商品マスタ!O125&amp;"","")</f>
        <v/>
      </c>
      <c r="R125" s="2" t="str">
        <f>IFERROR([1]商品マスタ!P125&amp;"","")</f>
        <v/>
      </c>
      <c r="S125" s="2" t="str">
        <f>IFERROR([1]商品マスタ!Q125&amp;"","")</f>
        <v/>
      </c>
      <c r="T125" s="2" t="str">
        <f>IFERROR([1]商品マスタ!R125&amp;"","")</f>
        <v/>
      </c>
      <c r="U125" s="2" t="str">
        <f>IFERROR([1]商品マスタ!S125&amp;"","")</f>
        <v/>
      </c>
      <c r="V125" s="2" t="str">
        <f>IFERROR([1]商品マスタ!T125&amp;"","")</f>
        <v/>
      </c>
      <c r="W125" s="2" t="str">
        <f>IFERROR([1]商品マスタ!U125&amp;"","")</f>
        <v/>
      </c>
      <c r="X125" s="2" t="str">
        <f>IFERROR([1]商品マスタ!V125&amp;"","")</f>
        <v/>
      </c>
      <c r="Y125" s="2" t="str">
        <f>IFERROR([1]商品マスタ!W125&amp;"","")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81901</dc:creator>
  <cp:lastModifiedBy>81901</cp:lastModifiedBy>
  <dcterms:created xsi:type="dcterms:W3CDTF">2023-06-24T06:32:43Z</dcterms:created>
  <dcterms:modified xsi:type="dcterms:W3CDTF">2023-06-24T06:34:33Z</dcterms:modified>
</cp:coreProperties>
</file>